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85" windowWidth="9570" windowHeight="11340" tabRatio="752" activeTab="11"/>
  </bookViews>
  <sheets>
    <sheet name="ТБ0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І квартал" sheetId="8" r:id="rId8"/>
    <sheet name="ІI квартал" sheetId="9" r:id="rId9"/>
    <sheet name="ІII квартал" sheetId="10" r:id="rId10"/>
    <sheet name="IV квартал" sheetId="11" r:id="rId11"/>
    <sheet name="Рік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'1'!$A$47:$L$55</definedName>
    <definedName name="_xlnm.Print_Area" localSheetId="5">'5'!$A$24:$J$32</definedName>
  </definedNames>
  <calcPr fullCalcOnLoad="1"/>
</workbook>
</file>

<file path=xl/sharedStrings.xml><?xml version="1.0" encoding="utf-8"?>
<sst xmlns="http://schemas.openxmlformats.org/spreadsheetml/2006/main" count="941" uniqueCount="46">
  <si>
    <t>№ п/п</t>
  </si>
  <si>
    <t>Найменування областей</t>
  </si>
  <si>
    <t>УКРАЇНА</t>
  </si>
  <si>
    <t>Миколаївська</t>
  </si>
  <si>
    <t>Харківська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</si>
  <si>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</si>
  <si>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</si>
  <si>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</si>
  <si>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</si>
  <si>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</si>
  <si>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</si>
  <si>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</si>
  <si>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</si>
  <si>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</si>
  <si>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</si>
  <si>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</si>
  <si>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Сума</t>
  </si>
  <si>
    <t>Результати дослідження стійкості мікробактерій туберкульозу до антимікробактеріальних препаратів у хворих на легеневий та позалегеневий туберкульоз за даними молекулярно генетичного методу GenoType</t>
  </si>
  <si>
    <t>Всього обстежено випадків ТБ молекулярно генетичними методами GenoType, з них: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</si>
  <si>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</si>
  <si>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</si>
  <si>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</si>
  <si>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</si>
  <si>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методуGenoType</t>
  </si>
  <si>
    <t xml:space="preserve">Кількість </t>
  </si>
  <si>
    <t>випадків</t>
  </si>
  <si>
    <t>позалегеневого ТБ</t>
  </si>
  <si>
    <t>Стійкість до одного АМБП (монорезистентність), з них: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</si>
  <si>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</si>
  <si>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 xml:space="preserve"> випадки з МБТ «+//стійкості до H + R не виявлено</t>
  </si>
  <si>
    <t>      випадки з МБТ+/стійкість до Н+ R</t>
  </si>
  <si>
    <t>         до H</t>
  </si>
  <si>
    <t>       до R</t>
  </si>
  <si>
    <t xml:space="preserve"> Випадки з МБТ «+//стійкості до H + R не виявлено</t>
  </si>
  <si>
    <t xml:space="preserve"> Випадки з МБТ+/стійкість до Н+ R </t>
  </si>
  <si>
    <t>В т.ч.  до H</t>
  </si>
  <si>
    <t>В т.ч.   до R</t>
  </si>
  <si>
    <t>1 квартал 2017 р.</t>
  </si>
  <si>
    <t>       до H</t>
  </si>
  <si>
    <t>2 квартал 2017 р.</t>
  </si>
  <si>
    <t>3 квартал 2017 р.</t>
  </si>
  <si>
    <t>4 квартал 2017 р.</t>
  </si>
  <si>
    <t>1- 4 квартал (за 2017 рік)</t>
  </si>
  <si>
    <t>1-4 квартал (за 2017 рік)</t>
  </si>
  <si>
    <t xml:space="preserve">          2 квартал 2017 р.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</si>
  <si>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 GenoType за 2017р.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</si>
</sst>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0.00000000"/>
    <numFmt numFmtId="201" formatCode="0.000000000"/>
    <numFmt numFmtId="202" formatCode="[$-422]d\ mmmm\ yyyy&quot; р.&quot;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88" fontId="9" fillId="0" borderId="14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5" xfId="49" applyFont="1" applyFill="1" applyBorder="1" applyAlignment="1">
      <alignment vertical="center"/>
      <protection/>
    </xf>
    <xf numFmtId="0" fontId="6" fillId="32" borderId="16" xfId="49" applyFont="1" applyFill="1" applyBorder="1" applyAlignment="1">
      <alignment horizontal="center" vertical="center" wrapText="1"/>
      <protection/>
    </xf>
    <xf numFmtId="0" fontId="8" fillId="32" borderId="17" xfId="49" applyFont="1" applyFill="1" applyBorder="1" applyAlignment="1">
      <alignment horizontal="center" vertical="center"/>
      <protection/>
    </xf>
    <xf numFmtId="0" fontId="9" fillId="33" borderId="18" xfId="49" applyFont="1" applyFill="1" applyBorder="1" applyAlignment="1" applyProtection="1">
      <alignment horizontal="center" vertical="center"/>
      <protection locked="0"/>
    </xf>
    <xf numFmtId="0" fontId="9" fillId="33" borderId="19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11" xfId="49" applyFont="1" applyFill="1" applyBorder="1" applyAlignment="1" applyProtection="1">
      <alignment horizontal="center" vertical="center"/>
      <protection locked="0"/>
    </xf>
    <xf numFmtId="0" fontId="9" fillId="4" borderId="13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21" xfId="49" applyFont="1" applyFill="1" applyBorder="1" applyAlignment="1" applyProtection="1">
      <alignment horizontal="center" vertical="center"/>
      <protection locked="0"/>
    </xf>
    <xf numFmtId="0" fontId="8" fillId="33" borderId="10" xfId="49" applyFont="1" applyFill="1" applyBorder="1" applyAlignment="1">
      <alignment vertical="center"/>
      <protection/>
    </xf>
    <xf numFmtId="0" fontId="8" fillId="32" borderId="17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9" fillId="4" borderId="10" xfId="49" applyFont="1" applyFill="1" applyBorder="1" applyAlignment="1" applyProtection="1">
      <alignment horizontal="center" vertical="center"/>
      <protection locked="0"/>
    </xf>
    <xf numFmtId="0" fontId="9" fillId="33" borderId="20" xfId="49" applyFont="1" applyFill="1" applyBorder="1" applyAlignment="1" applyProtection="1">
      <alignment horizontal="center" vertical="center"/>
      <protection locked="0"/>
    </xf>
    <xf numFmtId="0" fontId="8" fillId="34" borderId="13" xfId="49" applyFont="1" applyFill="1" applyBorder="1" applyAlignment="1">
      <alignment horizontal="center" vertical="center"/>
      <protection/>
    </xf>
    <xf numFmtId="0" fontId="9" fillId="35" borderId="14" xfId="49" applyFont="1" applyFill="1" applyBorder="1" applyAlignment="1" applyProtection="1">
      <alignment horizontal="center" vertical="center"/>
      <protection locked="0"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10" borderId="24" xfId="49" applyFont="1" applyFill="1" applyBorder="1" applyAlignment="1">
      <alignment horizontal="center" vertical="center"/>
      <protection/>
    </xf>
    <xf numFmtId="0" fontId="8" fillId="10" borderId="13" xfId="49" applyFont="1" applyFill="1" applyBorder="1" applyAlignment="1" applyProtection="1">
      <alignment horizontal="center" vertical="center"/>
      <protection locked="0"/>
    </xf>
    <xf numFmtId="0" fontId="6" fillId="32" borderId="25" xfId="49" applyFont="1" applyFill="1" applyBorder="1" applyAlignment="1">
      <alignment horizontal="center" vertical="center" wrapText="1"/>
      <protection/>
    </xf>
    <xf numFmtId="0" fontId="6" fillId="32" borderId="26" xfId="49" applyFont="1" applyFill="1" applyBorder="1" applyAlignment="1">
      <alignment horizontal="center" vertical="center" wrapText="1"/>
      <protection/>
    </xf>
    <xf numFmtId="0" fontId="8" fillId="10" borderId="27" xfId="49" applyFont="1" applyFill="1" applyBorder="1" applyAlignment="1" applyProtection="1">
      <alignment horizontal="center" vertical="center"/>
      <protection locked="0"/>
    </xf>
    <xf numFmtId="0" fontId="8" fillId="35" borderId="13" xfId="49" applyFont="1" applyFill="1" applyBorder="1" applyAlignment="1" applyProtection="1">
      <alignment horizontal="center" vertical="center"/>
      <protection locked="0"/>
    </xf>
    <xf numFmtId="0" fontId="8" fillId="34" borderId="28" xfId="49" applyFont="1" applyFill="1" applyBorder="1" applyAlignment="1">
      <alignment horizontal="center" vertical="center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8" fillId="36" borderId="24" xfId="49" applyFont="1" applyFill="1" applyBorder="1" applyAlignment="1" applyProtection="1">
      <alignment horizontal="center" vertical="center"/>
      <protection locked="0"/>
    </xf>
    <xf numFmtId="0" fontId="9" fillId="35" borderId="10" xfId="49" applyFont="1" applyFill="1" applyBorder="1" applyAlignment="1" applyProtection="1">
      <alignment horizontal="center" vertical="center"/>
      <protection locked="0"/>
    </xf>
    <xf numFmtId="0" fontId="8" fillId="32" borderId="13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vertical="center"/>
      <protection/>
    </xf>
    <xf numFmtId="0" fontId="8" fillId="4" borderId="24" xfId="49" applyFont="1" applyFill="1" applyBorder="1" applyAlignment="1">
      <alignment horizontal="center" vertical="center"/>
      <protection/>
    </xf>
    <xf numFmtId="0" fontId="6" fillId="32" borderId="30" xfId="49" applyFont="1" applyFill="1" applyBorder="1" applyAlignment="1">
      <alignment horizontal="center" vertical="center" wrapText="1"/>
      <protection/>
    </xf>
    <xf numFmtId="0" fontId="8" fillId="36" borderId="13" xfId="49" applyFont="1" applyFill="1" applyBorder="1" applyAlignment="1" applyProtection="1">
      <alignment horizontal="center" vertical="center"/>
      <protection locked="0"/>
    </xf>
    <xf numFmtId="0" fontId="6" fillId="32" borderId="31" xfId="49" applyFont="1" applyFill="1" applyBorder="1" applyAlignment="1">
      <alignment horizontal="center" vertical="center" wrapText="1"/>
      <protection/>
    </xf>
    <xf numFmtId="0" fontId="8" fillId="36" borderId="32" xfId="49" applyFont="1" applyFill="1" applyBorder="1" applyAlignment="1" applyProtection="1">
      <alignment horizontal="center" vertical="center"/>
      <protection locked="0"/>
    </xf>
    <xf numFmtId="0" fontId="13" fillId="37" borderId="33" xfId="0" applyFont="1" applyFill="1" applyBorder="1" applyAlignment="1">
      <alignment horizontal="center"/>
    </xf>
    <xf numFmtId="0" fontId="7" fillId="38" borderId="21" xfId="49" applyFont="1" applyFill="1" applyBorder="1" applyAlignment="1">
      <alignment horizontal="center" vertical="center" wrapText="1"/>
      <protection/>
    </xf>
    <xf numFmtId="0" fontId="8" fillId="38" borderId="17" xfId="49" applyFont="1" applyFill="1" applyBorder="1" applyAlignment="1">
      <alignment horizontal="center" vertical="center"/>
      <protection/>
    </xf>
    <xf numFmtId="0" fontId="8" fillId="38" borderId="10" xfId="49" applyFont="1" applyFill="1" applyBorder="1" applyAlignment="1">
      <alignment vertical="center"/>
      <protection/>
    </xf>
    <xf numFmtId="0" fontId="9" fillId="38" borderId="18" xfId="49" applyFont="1" applyFill="1" applyBorder="1" applyAlignment="1" applyProtection="1">
      <alignment horizontal="center" vertical="center"/>
      <protection locked="0"/>
    </xf>
    <xf numFmtId="0" fontId="9" fillId="38" borderId="19" xfId="49" applyFont="1" applyFill="1" applyBorder="1" applyAlignment="1" applyProtection="1">
      <alignment horizontal="center" vertical="center"/>
      <protection locked="0"/>
    </xf>
    <xf numFmtId="0" fontId="8" fillId="38" borderId="11" xfId="49" applyFont="1" applyFill="1" applyBorder="1" applyAlignment="1" applyProtection="1">
      <alignment horizontal="center" vertical="center"/>
      <protection locked="0"/>
    </xf>
    <xf numFmtId="0" fontId="6" fillId="38" borderId="34" xfId="49" applyFont="1" applyFill="1" applyBorder="1" applyAlignment="1">
      <alignment horizontal="center" vertical="center" wrapText="1"/>
      <protection/>
    </xf>
    <xf numFmtId="0" fontId="7" fillId="38" borderId="35" xfId="49" applyFont="1" applyFill="1" applyBorder="1" applyAlignment="1">
      <alignment horizontal="center" vertical="center" wrapText="1"/>
      <protection/>
    </xf>
    <xf numFmtId="0" fontId="6" fillId="38" borderId="35" xfId="49" applyFont="1" applyFill="1" applyBorder="1" applyAlignment="1">
      <alignment horizontal="center" vertical="center" wrapText="1"/>
      <protection/>
    </xf>
    <xf numFmtId="0" fontId="7" fillId="38" borderId="36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horizontal="center" vertical="center" wrapText="1"/>
      <protection/>
    </xf>
    <xf numFmtId="0" fontId="7" fillId="38" borderId="32" xfId="49" applyFont="1" applyFill="1" applyBorder="1" applyAlignment="1">
      <alignment horizontal="center" vertical="center" wrapText="1"/>
      <protection/>
    </xf>
    <xf numFmtId="0" fontId="9" fillId="38" borderId="14" xfId="49" applyFont="1" applyFill="1" applyBorder="1" applyAlignment="1" applyProtection="1">
      <alignment horizontal="center" vertical="center"/>
      <protection locked="0"/>
    </xf>
    <xf numFmtId="0" fontId="9" fillId="38" borderId="10" xfId="49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13" fillId="39" borderId="0" xfId="0" applyFont="1" applyFill="1" applyBorder="1" applyAlignment="1">
      <alignment horizontal="center"/>
    </xf>
    <xf numFmtId="0" fontId="6" fillId="32" borderId="37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6" fillId="32" borderId="45" xfId="49" applyFont="1" applyFill="1" applyBorder="1" applyAlignment="1">
      <alignment horizontal="center" vertical="center" wrapText="1"/>
      <protection/>
    </xf>
    <xf numFmtId="0" fontId="8" fillId="10" borderId="13" xfId="49" applyFont="1" applyFill="1" applyBorder="1" applyAlignment="1">
      <alignment horizontal="left" vertical="center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6" fillId="32" borderId="46" xfId="49" applyFont="1" applyFill="1" applyBorder="1" applyAlignment="1">
      <alignment horizontal="center" vertical="center" wrapText="1"/>
      <protection/>
    </xf>
    <xf numFmtId="0" fontId="6" fillId="32" borderId="15" xfId="49" applyFont="1" applyFill="1" applyBorder="1" applyAlignment="1">
      <alignment horizontal="center" vertical="center" wrapText="1"/>
      <protection/>
    </xf>
    <xf numFmtId="0" fontId="8" fillId="32" borderId="28" xfId="49" applyFont="1" applyFill="1" applyBorder="1" applyAlignment="1">
      <alignment horizontal="left" vertical="center"/>
      <protection/>
    </xf>
    <xf numFmtId="0" fontId="8" fillId="32" borderId="27" xfId="49" applyFont="1" applyFill="1" applyBorder="1" applyAlignment="1">
      <alignment horizontal="left" vertical="center"/>
      <protection/>
    </xf>
    <xf numFmtId="0" fontId="0" fillId="38" borderId="13" xfId="0" applyFill="1" applyBorder="1" applyAlignment="1">
      <alignment/>
    </xf>
    <xf numFmtId="0" fontId="7" fillId="38" borderId="13" xfId="49" applyFont="1" applyFill="1" applyBorder="1" applyAlignment="1">
      <alignment horizontal="center" vertical="center" wrapText="1"/>
      <protection/>
    </xf>
    <xf numFmtId="0" fontId="6" fillId="38" borderId="13" xfId="49" applyFont="1" applyFill="1" applyBorder="1" applyAlignment="1">
      <alignment horizontal="center" vertical="center" wrapText="1"/>
      <protection/>
    </xf>
    <xf numFmtId="0" fontId="8" fillId="40" borderId="24" xfId="49" applyFont="1" applyFill="1" applyBorder="1" applyAlignment="1" applyProtection="1">
      <alignment horizontal="center" vertical="center"/>
      <protection locked="0"/>
    </xf>
    <xf numFmtId="188" fontId="9" fillId="40" borderId="14" xfId="49" applyNumberFormat="1" applyFont="1" applyFill="1" applyBorder="1" applyAlignment="1" applyProtection="1">
      <alignment horizontal="center" vertical="center"/>
      <protection locked="0"/>
    </xf>
    <xf numFmtId="0" fontId="8" fillId="40" borderId="13" xfId="49" applyFont="1" applyFill="1" applyBorder="1" applyAlignment="1" applyProtection="1">
      <alignment horizontal="center" vertical="center"/>
      <protection locked="0"/>
    </xf>
    <xf numFmtId="0" fontId="8" fillId="40" borderId="32" xfId="49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wrapText="1"/>
    </xf>
    <xf numFmtId="0" fontId="56" fillId="0" borderId="0" xfId="54" applyFont="1">
      <alignment/>
      <protection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top" wrapText="1"/>
    </xf>
    <xf numFmtId="0" fontId="15" fillId="0" borderId="47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7" fillId="0" borderId="48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8" fillId="0" borderId="37" xfId="0" applyFont="1" applyBorder="1" applyAlignment="1">
      <alignment vertical="top" wrapText="1"/>
    </xf>
    <xf numFmtId="0" fontId="18" fillId="0" borderId="37" xfId="0" applyFont="1" applyBorder="1" applyAlignment="1">
      <alignment horizontal="left" vertical="top" wrapText="1" indent="4"/>
    </xf>
    <xf numFmtId="0" fontId="17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8" borderId="49" xfId="49" applyFont="1" applyFill="1" applyBorder="1" applyAlignment="1">
      <alignment horizontal="center" vertical="center" wrapText="1"/>
      <protection/>
    </xf>
    <xf numFmtId="1" fontId="13" fillId="37" borderId="14" xfId="0" applyNumberFormat="1" applyFont="1" applyFill="1" applyBorder="1" applyAlignment="1">
      <alignment horizontal="center"/>
    </xf>
    <xf numFmtId="0" fontId="8" fillId="0" borderId="0" xfId="49" applyFont="1" applyFill="1" applyBorder="1" applyAlignment="1">
      <alignment horizontal="center" vertical="center"/>
      <protection/>
    </xf>
    <xf numFmtId="188" fontId="8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8" fontId="17" fillId="0" borderId="48" xfId="0" applyNumberFormat="1" applyFont="1" applyBorder="1" applyAlignment="1">
      <alignment horizontal="center" vertical="center" wrapText="1"/>
    </xf>
    <xf numFmtId="0" fontId="7" fillId="38" borderId="13" xfId="49" applyFont="1" applyFill="1" applyBorder="1" applyAlignment="1">
      <alignment horizontal="center" vertical="center" wrapText="1"/>
      <protection/>
    </xf>
    <xf numFmtId="0" fontId="12" fillId="38" borderId="11" xfId="49" applyFont="1" applyFill="1" applyBorder="1" applyAlignment="1">
      <alignment horizontal="center" vertical="center"/>
      <protection/>
    </xf>
    <xf numFmtId="0" fontId="12" fillId="38" borderId="12" xfId="4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7" borderId="50" xfId="0" applyFont="1" applyFill="1" applyBorder="1" applyAlignment="1">
      <alignment horizontal="center"/>
    </xf>
    <xf numFmtId="0" fontId="6" fillId="38" borderId="30" xfId="49" applyFont="1" applyFill="1" applyBorder="1" applyAlignment="1">
      <alignment horizontal="center" vertical="center" wrapText="1"/>
      <protection/>
    </xf>
    <xf numFmtId="0" fontId="6" fillId="38" borderId="47" xfId="49" applyFont="1" applyFill="1" applyBorder="1" applyAlignment="1">
      <alignment horizontal="center" vertical="center" wrapText="1"/>
      <protection/>
    </xf>
    <xf numFmtId="0" fontId="6" fillId="38" borderId="37" xfId="49" applyFont="1" applyFill="1" applyBorder="1" applyAlignment="1">
      <alignment horizontal="center" vertical="center" wrapText="1"/>
      <protection/>
    </xf>
    <xf numFmtId="0" fontId="6" fillId="38" borderId="13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8" borderId="51" xfId="49" applyFont="1" applyFill="1" applyBorder="1" applyAlignment="1">
      <alignment horizontal="center" vertical="center" wrapText="1"/>
      <protection/>
    </xf>
    <xf numFmtId="0" fontId="7" fillId="38" borderId="52" xfId="49" applyFont="1" applyFill="1" applyBorder="1" applyAlignment="1">
      <alignment horizontal="center" vertical="center" wrapText="1"/>
      <protection/>
    </xf>
    <xf numFmtId="0" fontId="6" fillId="38" borderId="53" xfId="49" applyFont="1" applyFill="1" applyBorder="1" applyAlignment="1">
      <alignment horizontal="center" vertical="center" wrapText="1"/>
      <protection/>
    </xf>
    <xf numFmtId="0" fontId="6" fillId="38" borderId="54" xfId="49" applyFont="1" applyFill="1" applyBorder="1" applyAlignment="1">
      <alignment horizontal="center" vertical="center" wrapText="1"/>
      <protection/>
    </xf>
    <xf numFmtId="0" fontId="6" fillId="38" borderId="55" xfId="49" applyFont="1" applyFill="1" applyBorder="1" applyAlignment="1">
      <alignment horizontal="center" vertical="center" wrapText="1"/>
      <protection/>
    </xf>
    <xf numFmtId="0" fontId="7" fillId="38" borderId="29" xfId="49" applyFont="1" applyFill="1" applyBorder="1" applyAlignment="1">
      <alignment horizontal="center" vertical="center" wrapText="1"/>
      <protection/>
    </xf>
    <xf numFmtId="0" fontId="7" fillId="38" borderId="56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8" borderId="57" xfId="49" applyFont="1" applyFill="1" applyBorder="1" applyAlignment="1">
      <alignment horizontal="center" vertical="center" wrapText="1"/>
      <protection/>
    </xf>
    <xf numFmtId="0" fontId="7" fillId="38" borderId="58" xfId="49" applyFont="1" applyFill="1" applyBorder="1" applyAlignment="1">
      <alignment horizontal="center" vertical="center" wrapText="1"/>
      <protection/>
    </xf>
    <xf numFmtId="0" fontId="7" fillId="38" borderId="59" xfId="49" applyFont="1" applyFill="1" applyBorder="1" applyAlignment="1">
      <alignment horizontal="center" vertical="center" wrapText="1"/>
      <protection/>
    </xf>
    <xf numFmtId="0" fontId="6" fillId="32" borderId="30" xfId="49" applyFont="1" applyFill="1" applyBorder="1" applyAlignment="1">
      <alignment horizontal="center" vertical="center" wrapText="1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27" xfId="49" applyFont="1" applyFill="1" applyBorder="1" applyAlignment="1">
      <alignment horizontal="left" vertical="center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12" fillId="33" borderId="11" xfId="49" applyFont="1" applyFill="1" applyBorder="1" applyAlignment="1">
      <alignment horizontal="center" vertical="center"/>
      <protection/>
    </xf>
    <xf numFmtId="0" fontId="12" fillId="33" borderId="12" xfId="49" applyFont="1" applyFill="1" applyBorder="1" applyAlignment="1">
      <alignment horizontal="center" vertical="center"/>
      <protection/>
    </xf>
    <xf numFmtId="0" fontId="6" fillId="32" borderId="47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8" fillId="32" borderId="11" xfId="49" applyFont="1" applyFill="1" applyBorder="1" applyAlignment="1">
      <alignment horizontal="center" vertical="center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10" borderId="34" xfId="49" applyFont="1" applyFill="1" applyBorder="1" applyAlignment="1">
      <alignment horizontal="left" vertical="center"/>
      <protection/>
    </xf>
    <xf numFmtId="0" fontId="8" fillId="10" borderId="35" xfId="49" applyFont="1" applyFill="1" applyBorder="1" applyAlignment="1">
      <alignment horizontal="left" vertical="center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6" fillId="32" borderId="56" xfId="49" applyFont="1" applyFill="1" applyBorder="1" applyAlignment="1">
      <alignment horizontal="center" vertical="center" wrapText="1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14" fillId="0" borderId="56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88" fontId="17" fillId="0" borderId="30" xfId="0" applyNumberFormat="1" applyFont="1" applyBorder="1" applyAlignment="1">
      <alignment horizontal="center" vertical="center" wrapText="1"/>
    </xf>
    <xf numFmtId="188" fontId="17" fillId="0" borderId="37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14" fillId="0" borderId="30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4" fillId="0" borderId="37" xfId="0" applyFont="1" applyBorder="1" applyAlignment="1">
      <alignment horizontal="center" textRotation="90" wrapText="1"/>
    </xf>
    <xf numFmtId="0" fontId="14" fillId="0" borderId="29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39" borderId="0" xfId="49" applyFont="1" applyFill="1" applyBorder="1" applyAlignment="1">
      <alignment horizontal="center" vertical="center"/>
      <protection/>
    </xf>
    <xf numFmtId="0" fontId="8" fillId="39" borderId="0" xfId="49" applyFont="1" applyFill="1" applyBorder="1" applyAlignment="1" applyProtection="1">
      <alignment horizontal="center" vertical="center"/>
      <protection locked="0"/>
    </xf>
    <xf numFmtId="0" fontId="8" fillId="39" borderId="0" xfId="49" applyFont="1" applyFill="1" applyBorder="1" applyAlignment="1" applyProtection="1">
      <alignment horizontal="center" vertical="center"/>
      <protection locked="0"/>
    </xf>
    <xf numFmtId="188" fontId="9" fillId="39" borderId="0" xfId="49" applyNumberFormat="1" applyFont="1" applyFill="1" applyBorder="1" applyAlignment="1" applyProtection="1">
      <alignment horizontal="center" vertical="center"/>
      <protection locked="0"/>
    </xf>
    <xf numFmtId="0" fontId="7" fillId="38" borderId="60" xfId="49" applyFont="1" applyFill="1" applyBorder="1" applyAlignment="1">
      <alignment horizontal="center" vertical="center" wrapText="1"/>
      <protection/>
    </xf>
    <xf numFmtId="0" fontId="7" fillId="38" borderId="50" xfId="49" applyFont="1" applyFill="1" applyBorder="1" applyAlignment="1">
      <alignment horizontal="center" vertical="center" wrapText="1"/>
      <protection/>
    </xf>
    <xf numFmtId="0" fontId="7" fillId="38" borderId="63" xfId="49" applyFont="1" applyFill="1" applyBorder="1" applyAlignment="1">
      <alignment horizontal="center" vertical="center" wrapText="1"/>
      <protection/>
    </xf>
    <xf numFmtId="0" fontId="7" fillId="38" borderId="33" xfId="49" applyFont="1" applyFill="1" applyBorder="1" applyAlignment="1">
      <alignment horizontal="center" vertical="center" wrapText="1"/>
      <protection/>
    </xf>
    <xf numFmtId="0" fontId="6" fillId="38" borderId="64" xfId="49" applyFont="1" applyFill="1" applyBorder="1" applyAlignment="1">
      <alignment horizontal="center" vertical="center" wrapText="1"/>
      <protection/>
    </xf>
    <xf numFmtId="0" fontId="8" fillId="32" borderId="14" xfId="49" applyFont="1" applyFill="1" applyBorder="1" applyAlignment="1">
      <alignment vertical="center"/>
      <protection/>
    </xf>
    <xf numFmtId="0" fontId="8" fillId="39" borderId="0" xfId="49" applyFont="1" applyFill="1" applyBorder="1" applyAlignment="1">
      <alignment horizontal="center" vertical="center"/>
      <protection/>
    </xf>
    <xf numFmtId="0" fontId="8" fillId="39" borderId="0" xfId="49" applyFont="1" applyFill="1" applyBorder="1" applyAlignment="1">
      <alignment horizontal="center" vertical="center"/>
      <protection/>
    </xf>
    <xf numFmtId="0" fontId="8" fillId="39" borderId="0" xfId="49" applyFont="1" applyFill="1" applyBorder="1" applyAlignment="1">
      <alignment horizontal="left" vertical="center"/>
      <protection/>
    </xf>
    <xf numFmtId="0" fontId="9" fillId="39" borderId="0" xfId="49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_3%20&#1082;&#1074;.%202017%20&#1088;\&#1058;&#1041;%2007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_4%20&#1082;&#1074;.%202017%20&#1088;\&#1058;&#1041;%2007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_1%20&#1082;&#1074;.%202018%20&#1088;\&#1058;&#1041;%2007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2%20&#1082;&#1074;.%202018%20&#1088;\&#1058;&#1041;%2007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9">
          <cell r="C19">
            <v>69</v>
          </cell>
          <cell r="D19">
            <v>15</v>
          </cell>
          <cell r="E19">
            <v>39</v>
          </cell>
          <cell r="G19">
            <v>89</v>
          </cell>
          <cell r="H19">
            <v>19</v>
          </cell>
          <cell r="I19">
            <v>21</v>
          </cell>
          <cell r="N19">
            <v>19</v>
          </cell>
        </row>
        <row r="25">
          <cell r="C25">
            <v>119</v>
          </cell>
          <cell r="D25">
            <v>25</v>
          </cell>
          <cell r="E25">
            <v>43</v>
          </cell>
          <cell r="G25">
            <v>127</v>
          </cell>
          <cell r="H25">
            <v>17</v>
          </cell>
          <cell r="I25">
            <v>9</v>
          </cell>
          <cell r="N25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55">
          <cell r="C55">
            <v>57</v>
          </cell>
          <cell r="D55">
            <v>17</v>
          </cell>
          <cell r="E55">
            <v>29</v>
          </cell>
          <cell r="G55">
            <v>96</v>
          </cell>
          <cell r="H55">
            <v>22</v>
          </cell>
          <cell r="I55">
            <v>14</v>
          </cell>
          <cell r="N55">
            <v>26</v>
          </cell>
        </row>
        <row r="61">
          <cell r="C61">
            <v>120</v>
          </cell>
          <cell r="D61">
            <v>35</v>
          </cell>
          <cell r="E61">
            <v>20</v>
          </cell>
          <cell r="G61">
            <v>137</v>
          </cell>
          <cell r="H61">
            <v>22</v>
          </cell>
          <cell r="I61">
            <v>6</v>
          </cell>
          <cell r="N61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91">
          <cell r="C91">
            <v>53</v>
          </cell>
          <cell r="D91">
            <v>18</v>
          </cell>
          <cell r="E91">
            <v>28</v>
          </cell>
          <cell r="G91">
            <v>60</v>
          </cell>
          <cell r="H91">
            <v>19</v>
          </cell>
          <cell r="I91">
            <v>11</v>
          </cell>
          <cell r="N91">
            <v>8</v>
          </cell>
        </row>
        <row r="97">
          <cell r="C97">
            <v>110</v>
          </cell>
          <cell r="D97">
            <v>29</v>
          </cell>
          <cell r="E97">
            <v>27</v>
          </cell>
          <cell r="G97">
            <v>137</v>
          </cell>
          <cell r="H97">
            <v>18</v>
          </cell>
          <cell r="I97">
            <v>7</v>
          </cell>
          <cell r="N97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27">
          <cell r="C127">
            <v>86</v>
          </cell>
          <cell r="D127">
            <v>31</v>
          </cell>
          <cell r="E127">
            <v>25</v>
          </cell>
          <cell r="G127">
            <v>97</v>
          </cell>
          <cell r="H127">
            <v>26</v>
          </cell>
          <cell r="I127">
            <v>12</v>
          </cell>
          <cell r="N127">
            <v>21</v>
          </cell>
        </row>
        <row r="133">
          <cell r="C133">
            <v>102</v>
          </cell>
          <cell r="D133">
            <v>30</v>
          </cell>
          <cell r="E133">
            <v>36</v>
          </cell>
          <cell r="G133">
            <v>142</v>
          </cell>
          <cell r="H133">
            <v>27</v>
          </cell>
          <cell r="I133">
            <v>11</v>
          </cell>
          <cell r="N13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421875" style="0" customWidth="1"/>
  </cols>
  <sheetData>
    <row r="1" spans="1:11" ht="66.75" customHeight="1">
      <c r="A1" s="118" t="s">
        <v>17</v>
      </c>
      <c r="B1" s="118"/>
      <c r="C1" s="118"/>
      <c r="D1" s="118"/>
      <c r="E1" s="118"/>
      <c r="F1" s="118"/>
      <c r="G1" s="1"/>
      <c r="H1" s="1"/>
      <c r="I1" s="1"/>
      <c r="J1" s="1"/>
      <c r="K1" s="1"/>
    </row>
    <row r="3" spans="1:6" ht="31.5" customHeight="1">
      <c r="A3" s="112" t="s">
        <v>22</v>
      </c>
      <c r="B3" s="112"/>
      <c r="C3" s="112"/>
      <c r="D3" s="112"/>
      <c r="E3" s="112"/>
      <c r="F3" s="112"/>
    </row>
    <row r="4" spans="1:2" ht="15.75" thickBot="1">
      <c r="A4" s="113" t="s">
        <v>37</v>
      </c>
      <c r="B4" s="113"/>
    </row>
    <row r="5" spans="1:7" ht="33" customHeight="1" thickBot="1">
      <c r="A5" s="114" t="s">
        <v>0</v>
      </c>
      <c r="B5" s="114" t="s">
        <v>1</v>
      </c>
      <c r="C5" s="117" t="s">
        <v>19</v>
      </c>
      <c r="D5" s="117"/>
      <c r="E5" s="117"/>
      <c r="F5" s="109" t="s">
        <v>20</v>
      </c>
      <c r="G5" s="83"/>
    </row>
    <row r="6" spans="1:7" ht="42.75" customHeight="1" thickBot="1">
      <c r="A6" s="115"/>
      <c r="B6" s="115"/>
      <c r="C6" s="84" t="s">
        <v>10</v>
      </c>
      <c r="D6" s="84" t="s">
        <v>11</v>
      </c>
      <c r="E6" s="84" t="s">
        <v>6</v>
      </c>
      <c r="F6" s="109"/>
      <c r="G6" s="84" t="s">
        <v>16</v>
      </c>
    </row>
    <row r="7" spans="1:11" ht="13.5" thickBot="1">
      <c r="A7" s="116"/>
      <c r="B7" s="116"/>
      <c r="C7" s="85" t="s">
        <v>7</v>
      </c>
      <c r="D7" s="85" t="s">
        <v>7</v>
      </c>
      <c r="E7" s="85" t="s">
        <v>7</v>
      </c>
      <c r="F7" s="85" t="s">
        <v>7</v>
      </c>
      <c r="G7" s="84" t="s">
        <v>21</v>
      </c>
      <c r="I7" s="9"/>
      <c r="J7" s="9"/>
      <c r="K7" s="9"/>
    </row>
    <row r="8" spans="1:7" ht="15.75">
      <c r="A8" s="49">
        <v>1</v>
      </c>
      <c r="B8" s="50" t="s">
        <v>3</v>
      </c>
      <c r="C8" s="28">
        <f>'[1]Табл 1000'!$C$19+'[1]Табл 1000'!$G$19</f>
        <v>158</v>
      </c>
      <c r="D8" s="28">
        <f>'[1]Табл 1000'!$D$19+'[1]Табл 1000'!$H$19</f>
        <v>34</v>
      </c>
      <c r="E8" s="28">
        <f>'[1]Табл 1000'!$E$19+'[1]Табл 1000'!$I$19</f>
        <v>60</v>
      </c>
      <c r="F8" s="28">
        <f>'[1]Табл 1000'!$N$19</f>
        <v>19</v>
      </c>
      <c r="G8" s="47">
        <f>C8+D8+E8+F8</f>
        <v>271</v>
      </c>
    </row>
    <row r="9" spans="1:7" ht="15.75">
      <c r="A9" s="49">
        <v>2</v>
      </c>
      <c r="B9" s="50" t="s">
        <v>4</v>
      </c>
      <c r="C9" s="28">
        <f>'[1]Табл 1000'!$C$25+'[1]Табл 1000'!$G$25</f>
        <v>246</v>
      </c>
      <c r="D9" s="28">
        <f>'[1]Табл 1000'!$D$25+'[1]Табл 1000'!$H$25</f>
        <v>42</v>
      </c>
      <c r="E9" s="28">
        <f>'[1]Табл 1000'!$E$25+'[1]Табл 1000'!$I$25</f>
        <v>52</v>
      </c>
      <c r="F9" s="28">
        <f>'[1]Табл 1000'!$N$25</f>
        <v>30</v>
      </c>
      <c r="G9" s="47">
        <f>C9+D9+E9+F9</f>
        <v>370</v>
      </c>
    </row>
    <row r="10" spans="1:7" ht="16.5" thickBot="1">
      <c r="A10" s="49">
        <v>3</v>
      </c>
      <c r="B10" s="50" t="s">
        <v>15</v>
      </c>
      <c r="C10" s="39"/>
      <c r="D10" s="39"/>
      <c r="E10" s="39"/>
      <c r="F10" s="28"/>
      <c r="G10" s="47">
        <f>C10+D10+E10+F10</f>
        <v>0</v>
      </c>
    </row>
    <row r="11" spans="1:7" ht="16.5" thickBot="1">
      <c r="A11" s="110" t="s">
        <v>2</v>
      </c>
      <c r="B11" s="111"/>
      <c r="C11" s="38">
        <f>SUM(C8:C10)</f>
        <v>404</v>
      </c>
      <c r="D11" s="44">
        <f>SUM(D8:D10)</f>
        <v>76</v>
      </c>
      <c r="E11" s="46">
        <f>SUM(E8:E10)</f>
        <v>112</v>
      </c>
      <c r="F11" s="46">
        <f>SUM(F8:F10)</f>
        <v>49</v>
      </c>
      <c r="G11" s="46">
        <f>SUM(G8:G10)</f>
        <v>641</v>
      </c>
    </row>
    <row r="14" spans="1:6" ht="31.5" customHeight="1">
      <c r="A14" s="112" t="s">
        <v>22</v>
      </c>
      <c r="B14" s="112"/>
      <c r="C14" s="112"/>
      <c r="D14" s="112"/>
      <c r="E14" s="112"/>
      <c r="F14" s="112"/>
    </row>
    <row r="15" spans="1:2" ht="15.75" thickBot="1">
      <c r="A15" s="113" t="s">
        <v>39</v>
      </c>
      <c r="B15" s="113"/>
    </row>
    <row r="16" spans="1:7" ht="21.75" customHeight="1" thickBot="1">
      <c r="A16" s="114" t="s">
        <v>0</v>
      </c>
      <c r="B16" s="114" t="s">
        <v>1</v>
      </c>
      <c r="C16" s="117" t="s">
        <v>19</v>
      </c>
      <c r="D16" s="117"/>
      <c r="E16" s="117"/>
      <c r="F16" s="109" t="s">
        <v>20</v>
      </c>
      <c r="G16" s="83"/>
    </row>
    <row r="17" spans="1:7" ht="36.75" customHeight="1" thickBot="1">
      <c r="A17" s="115"/>
      <c r="B17" s="115"/>
      <c r="C17" s="84" t="s">
        <v>10</v>
      </c>
      <c r="D17" s="84" t="s">
        <v>11</v>
      </c>
      <c r="E17" s="84" t="s">
        <v>6</v>
      </c>
      <c r="F17" s="109"/>
      <c r="G17" s="84" t="s">
        <v>16</v>
      </c>
    </row>
    <row r="18" spans="1:7" ht="13.5" thickBot="1">
      <c r="A18" s="116"/>
      <c r="B18" s="116"/>
      <c r="C18" s="54" t="s">
        <v>7</v>
      </c>
      <c r="D18" s="56" t="s">
        <v>7</v>
      </c>
      <c r="E18" s="56" t="s">
        <v>7</v>
      </c>
      <c r="F18" s="58" t="s">
        <v>7</v>
      </c>
      <c r="G18" s="48" t="s">
        <v>21</v>
      </c>
    </row>
    <row r="19" spans="1:7" ht="15.75">
      <c r="A19" s="49">
        <v>1</v>
      </c>
      <c r="B19" s="50" t="s">
        <v>3</v>
      </c>
      <c r="C19" s="28">
        <f>'[2]Табл 1000'!$C$55+'[2]Табл 1000'!$G$55</f>
        <v>153</v>
      </c>
      <c r="D19" s="28">
        <f>'[2]Табл 1000'!$D$55+'[2]Табл 1000'!$H$55</f>
        <v>39</v>
      </c>
      <c r="E19" s="28">
        <f>'[2]Табл 1000'!$E$55+'[2]Табл 1000'!$I$55</f>
        <v>43</v>
      </c>
      <c r="F19" s="28">
        <f>'[2]Табл 1000'!$N$55</f>
        <v>26</v>
      </c>
      <c r="G19" s="47">
        <f>C19+D19+E19+F19</f>
        <v>261</v>
      </c>
    </row>
    <row r="20" spans="1:7" ht="15.75">
      <c r="A20" s="49">
        <v>2</v>
      </c>
      <c r="B20" s="50" t="s">
        <v>4</v>
      </c>
      <c r="C20" s="28">
        <f>'[2]Табл 1000'!$C$61+'[2]Табл 1000'!$G$61</f>
        <v>257</v>
      </c>
      <c r="D20" s="28">
        <f>'[2]Табл 1000'!$D$61+'[2]Табл 1000'!$H$61</f>
        <v>57</v>
      </c>
      <c r="E20" s="28">
        <f>'[2]Табл 1000'!$E$61+'[2]Табл 1000'!$I$61</f>
        <v>26</v>
      </c>
      <c r="F20" s="28">
        <f>'[2]Табл 1000'!$N$61</f>
        <v>23</v>
      </c>
      <c r="G20" s="47">
        <f>C20+D20+E20+F20</f>
        <v>363</v>
      </c>
    </row>
    <row r="21" spans="1:7" ht="16.5" thickBot="1">
      <c r="A21" s="49">
        <v>3</v>
      </c>
      <c r="B21" s="50" t="s">
        <v>15</v>
      </c>
      <c r="C21" s="39"/>
      <c r="D21" s="39"/>
      <c r="E21" s="39"/>
      <c r="F21" s="28"/>
      <c r="G21" s="47">
        <f>C21+D21+E21+F21</f>
        <v>0</v>
      </c>
    </row>
    <row r="22" spans="1:7" ht="16.5" thickBot="1">
      <c r="A22" s="110" t="s">
        <v>2</v>
      </c>
      <c r="B22" s="111"/>
      <c r="C22" s="38">
        <f>SUM(C19:C21)</f>
        <v>410</v>
      </c>
      <c r="D22" s="44">
        <f>SUM(D19:D21)</f>
        <v>96</v>
      </c>
      <c r="E22" s="46">
        <f>SUM(E19:E21)</f>
        <v>69</v>
      </c>
      <c r="F22" s="46">
        <f>SUM(F19:F21)</f>
        <v>49</v>
      </c>
      <c r="G22" s="46">
        <f>SUM(G19:G21)</f>
        <v>624</v>
      </c>
    </row>
    <row r="25" spans="1:6" ht="31.5" customHeight="1">
      <c r="A25" s="112" t="s">
        <v>22</v>
      </c>
      <c r="B25" s="112"/>
      <c r="C25" s="112"/>
      <c r="D25" s="112"/>
      <c r="E25" s="112"/>
      <c r="F25" s="112"/>
    </row>
    <row r="26" spans="1:2" ht="15.75" thickBot="1">
      <c r="A26" s="113" t="s">
        <v>40</v>
      </c>
      <c r="B26" s="113"/>
    </row>
    <row r="27" spans="1:7" ht="33.75" customHeight="1" thickBot="1">
      <c r="A27" s="114" t="s">
        <v>0</v>
      </c>
      <c r="B27" s="114" t="s">
        <v>1</v>
      </c>
      <c r="C27" s="117" t="s">
        <v>19</v>
      </c>
      <c r="D27" s="117"/>
      <c r="E27" s="117"/>
      <c r="F27" s="109" t="s">
        <v>20</v>
      </c>
      <c r="G27" s="83"/>
    </row>
    <row r="28" spans="1:7" ht="33" customHeight="1" thickBot="1">
      <c r="A28" s="115"/>
      <c r="B28" s="115"/>
      <c r="C28" s="84" t="s">
        <v>10</v>
      </c>
      <c r="D28" s="84" t="s">
        <v>11</v>
      </c>
      <c r="E28" s="84" t="s">
        <v>6</v>
      </c>
      <c r="F28" s="109"/>
      <c r="G28" s="84" t="s">
        <v>16</v>
      </c>
    </row>
    <row r="29" spans="1:7" ht="13.5" thickBot="1">
      <c r="A29" s="116"/>
      <c r="B29" s="116"/>
      <c r="C29" s="54" t="s">
        <v>7</v>
      </c>
      <c r="D29" s="56" t="s">
        <v>7</v>
      </c>
      <c r="E29" s="56" t="s">
        <v>7</v>
      </c>
      <c r="F29" s="58" t="s">
        <v>7</v>
      </c>
      <c r="G29" s="48" t="s">
        <v>21</v>
      </c>
    </row>
    <row r="30" spans="1:7" ht="15.75">
      <c r="A30" s="49">
        <v>1</v>
      </c>
      <c r="B30" s="50" t="s">
        <v>3</v>
      </c>
      <c r="C30" s="28">
        <f>'[3]Табл 1000'!$C$91+'[3]Табл 1000'!$G$91</f>
        <v>113</v>
      </c>
      <c r="D30" s="28">
        <f>'[3]Табл 1000'!$D$91+'[3]Табл 1000'!$H$91</f>
        <v>37</v>
      </c>
      <c r="E30" s="28">
        <f>'[3]Табл 1000'!$E$91+'[3]Табл 1000'!$I$91</f>
        <v>39</v>
      </c>
      <c r="F30" s="28">
        <f>'[3]Табл 1000'!$N$91</f>
        <v>8</v>
      </c>
      <c r="G30" s="47">
        <f>C30+D30+E30+F30</f>
        <v>197</v>
      </c>
    </row>
    <row r="31" spans="1:7" ht="15.75">
      <c r="A31" s="49">
        <v>2</v>
      </c>
      <c r="B31" s="50" t="s">
        <v>4</v>
      </c>
      <c r="C31" s="28">
        <f>'[3]Табл 1000'!$C$97+'[3]Табл 1000'!$G$97</f>
        <v>247</v>
      </c>
      <c r="D31" s="28">
        <f>'[3]Табл 1000'!$D$97+'[3]Табл 1000'!$H$97</f>
        <v>47</v>
      </c>
      <c r="E31" s="28">
        <f>'[3]Табл 1000'!$E$97+'[3]Табл 1000'!$I$97</f>
        <v>34</v>
      </c>
      <c r="F31" s="28">
        <f>'[3]Табл 1000'!$N$97</f>
        <v>14</v>
      </c>
      <c r="G31" s="47">
        <f>C31+D31+E31+F31</f>
        <v>342</v>
      </c>
    </row>
    <row r="32" spans="1:7" ht="16.5" thickBot="1">
      <c r="A32" s="49">
        <v>3</v>
      </c>
      <c r="B32" s="50" t="s">
        <v>15</v>
      </c>
      <c r="C32" s="39"/>
      <c r="D32" s="39"/>
      <c r="E32" s="39"/>
      <c r="F32" s="28"/>
      <c r="G32" s="47">
        <f>C32+D32+E32+F32</f>
        <v>0</v>
      </c>
    </row>
    <row r="33" spans="1:7" ht="16.5" thickBot="1">
      <c r="A33" s="110" t="s">
        <v>2</v>
      </c>
      <c r="B33" s="111"/>
      <c r="C33" s="38">
        <f>SUM(C30:C32)</f>
        <v>360</v>
      </c>
      <c r="D33" s="44">
        <f>SUM(D30:D32)</f>
        <v>84</v>
      </c>
      <c r="E33" s="46">
        <f>SUM(E30:E32)</f>
        <v>73</v>
      </c>
      <c r="F33" s="46">
        <f>SUM(F30:F32)</f>
        <v>22</v>
      </c>
      <c r="G33" s="46">
        <f>SUM(G30:G32)</f>
        <v>539</v>
      </c>
    </row>
    <row r="36" spans="1:6" ht="31.5" customHeight="1">
      <c r="A36" s="112" t="s">
        <v>22</v>
      </c>
      <c r="B36" s="112"/>
      <c r="C36" s="112"/>
      <c r="D36" s="112"/>
      <c r="E36" s="112"/>
      <c r="F36" s="112"/>
    </row>
    <row r="37" spans="1:2" ht="15.75" thickBot="1">
      <c r="A37" s="113" t="s">
        <v>41</v>
      </c>
      <c r="B37" s="113"/>
    </row>
    <row r="38" spans="1:7" ht="30" customHeight="1" thickBot="1">
      <c r="A38" s="114" t="s">
        <v>0</v>
      </c>
      <c r="B38" s="114" t="s">
        <v>1</v>
      </c>
      <c r="C38" s="117" t="s">
        <v>19</v>
      </c>
      <c r="D38" s="117"/>
      <c r="E38" s="117"/>
      <c r="F38" s="109" t="s">
        <v>20</v>
      </c>
      <c r="G38" s="83"/>
    </row>
    <row r="39" spans="1:7" ht="41.25" customHeight="1" thickBot="1">
      <c r="A39" s="115"/>
      <c r="B39" s="115"/>
      <c r="C39" s="84" t="s">
        <v>10</v>
      </c>
      <c r="D39" s="84" t="s">
        <v>11</v>
      </c>
      <c r="E39" s="84" t="s">
        <v>6</v>
      </c>
      <c r="F39" s="109"/>
      <c r="G39" s="84" t="s">
        <v>16</v>
      </c>
    </row>
    <row r="40" spans="1:7" ht="13.5" thickBot="1">
      <c r="A40" s="116"/>
      <c r="B40" s="116"/>
      <c r="C40" s="54" t="s">
        <v>7</v>
      </c>
      <c r="D40" s="56" t="s">
        <v>7</v>
      </c>
      <c r="E40" s="56" t="s">
        <v>7</v>
      </c>
      <c r="F40" s="58" t="s">
        <v>7</v>
      </c>
      <c r="G40" s="48" t="s">
        <v>21</v>
      </c>
    </row>
    <row r="41" spans="1:7" ht="15.75">
      <c r="A41" s="49">
        <v>1</v>
      </c>
      <c r="B41" s="50" t="s">
        <v>3</v>
      </c>
      <c r="C41" s="28">
        <f>'[4]Табл 1000'!$C$127+'[4]Табл 1000'!$G$127</f>
        <v>183</v>
      </c>
      <c r="D41" s="28">
        <f>'[4]Табл 1000'!$D$127+'[4]Табл 1000'!$H$127</f>
        <v>57</v>
      </c>
      <c r="E41" s="28">
        <f>'[4]Табл 1000'!$E$127+'[4]Табл 1000'!$I$127</f>
        <v>37</v>
      </c>
      <c r="F41" s="28">
        <f>'[4]Табл 1000'!$N$127</f>
        <v>21</v>
      </c>
      <c r="G41" s="47">
        <f>C41+D41+E41+F41</f>
        <v>298</v>
      </c>
    </row>
    <row r="42" spans="1:7" ht="15.75">
      <c r="A42" s="49">
        <v>2</v>
      </c>
      <c r="B42" s="50" t="s">
        <v>4</v>
      </c>
      <c r="C42" s="28">
        <f>'[4]Табл 1000'!$C$133+'[4]Табл 1000'!$G$133</f>
        <v>244</v>
      </c>
      <c r="D42" s="28">
        <f>'[4]Табл 1000'!$D$133+'[4]Табл 1000'!$H$133</f>
        <v>57</v>
      </c>
      <c r="E42" s="28">
        <f>'[4]Табл 1000'!$E$133+'[4]Табл 1000'!$I$133</f>
        <v>47</v>
      </c>
      <c r="F42" s="28">
        <f>'[4]Табл 1000'!$N$133</f>
        <v>23</v>
      </c>
      <c r="G42" s="47">
        <f>C42+D42+E42+F42</f>
        <v>371</v>
      </c>
    </row>
    <row r="43" spans="1:7" ht="16.5" thickBot="1">
      <c r="A43" s="49">
        <v>3</v>
      </c>
      <c r="B43" s="50" t="s">
        <v>15</v>
      </c>
      <c r="C43" s="39"/>
      <c r="D43" s="39"/>
      <c r="E43" s="39"/>
      <c r="F43" s="28"/>
      <c r="G43" s="47">
        <f>C43+D43+E43+F43</f>
        <v>0</v>
      </c>
    </row>
    <row r="44" spans="1:7" ht="16.5" thickBot="1">
      <c r="A44" s="110" t="s">
        <v>2</v>
      </c>
      <c r="B44" s="111"/>
      <c r="C44" s="38">
        <f>SUM(C41:C43)</f>
        <v>427</v>
      </c>
      <c r="D44" s="44">
        <f>SUM(D41:D43)</f>
        <v>114</v>
      </c>
      <c r="E44" s="46">
        <f>SUM(E41:E43)</f>
        <v>84</v>
      </c>
      <c r="F44" s="46">
        <f>SUM(F41:F43)</f>
        <v>44</v>
      </c>
      <c r="G44" s="46">
        <f>SUM(G41:G43)</f>
        <v>669</v>
      </c>
    </row>
    <row r="46" spans="1:6" ht="31.5" customHeight="1">
      <c r="A46" s="112" t="s">
        <v>22</v>
      </c>
      <c r="B46" s="112"/>
      <c r="C46" s="112"/>
      <c r="D46" s="112"/>
      <c r="E46" s="112"/>
      <c r="F46" s="112"/>
    </row>
    <row r="47" spans="1:2" ht="15.75" thickBot="1">
      <c r="A47" s="113" t="s">
        <v>42</v>
      </c>
      <c r="B47" s="113"/>
    </row>
    <row r="48" spans="1:7" ht="26.25" customHeight="1" thickBot="1">
      <c r="A48" s="114" t="s">
        <v>0</v>
      </c>
      <c r="B48" s="114" t="s">
        <v>1</v>
      </c>
      <c r="C48" s="117" t="s">
        <v>19</v>
      </c>
      <c r="D48" s="117"/>
      <c r="E48" s="117"/>
      <c r="F48" s="109" t="s">
        <v>20</v>
      </c>
      <c r="G48" s="83"/>
    </row>
    <row r="49" spans="1:7" ht="43.5" customHeight="1" thickBot="1">
      <c r="A49" s="115"/>
      <c r="B49" s="115"/>
      <c r="C49" s="84" t="s">
        <v>10</v>
      </c>
      <c r="D49" s="84" t="s">
        <v>11</v>
      </c>
      <c r="E49" s="84" t="s">
        <v>6</v>
      </c>
      <c r="F49" s="109"/>
      <c r="G49" s="84" t="s">
        <v>16</v>
      </c>
    </row>
    <row r="50" spans="1:7" ht="12" customHeight="1" thickBot="1">
      <c r="A50" s="116"/>
      <c r="B50" s="116"/>
      <c r="C50" s="54" t="s">
        <v>7</v>
      </c>
      <c r="D50" s="56" t="s">
        <v>7</v>
      </c>
      <c r="E50" s="56" t="s">
        <v>7</v>
      </c>
      <c r="F50" s="58" t="s">
        <v>7</v>
      </c>
      <c r="G50" s="102" t="s">
        <v>21</v>
      </c>
    </row>
    <row r="51" spans="1:7" ht="15.75">
      <c r="A51" s="49">
        <v>1</v>
      </c>
      <c r="B51" s="50" t="s">
        <v>3</v>
      </c>
      <c r="C51" s="29">
        <f>C8+C19+C30+C41</f>
        <v>607</v>
      </c>
      <c r="D51" s="28">
        <f>D8+D19+D30+D41</f>
        <v>167</v>
      </c>
      <c r="E51" s="28">
        <f>E8+E19+E30+E41</f>
        <v>179</v>
      </c>
      <c r="F51" s="28">
        <f>F8+F19+F30+F41</f>
        <v>74</v>
      </c>
      <c r="G51" s="103">
        <f>C51+D51+E51+F51</f>
        <v>1027</v>
      </c>
    </row>
    <row r="52" spans="1:7" ht="15.75">
      <c r="A52" s="49">
        <v>2</v>
      </c>
      <c r="B52" s="50" t="s">
        <v>4</v>
      </c>
      <c r="C52" s="29">
        <f>C9+C20+C31+C42</f>
        <v>994</v>
      </c>
      <c r="D52" s="28">
        <f>D9+D20+D31+D42</f>
        <v>203</v>
      </c>
      <c r="E52" s="28">
        <f>E9+E20+E31+E42</f>
        <v>159</v>
      </c>
      <c r="F52" s="28">
        <f>F9+F20+F31+F42</f>
        <v>90</v>
      </c>
      <c r="G52" s="103">
        <f>C52+D52+E52+F52</f>
        <v>1446</v>
      </c>
    </row>
    <row r="53" spans="1:7" ht="16.5" thickBot="1">
      <c r="A53" s="49">
        <v>3</v>
      </c>
      <c r="B53" s="50" t="s">
        <v>15</v>
      </c>
      <c r="C53" s="29">
        <f>C10+C21+C32+C43</f>
        <v>0</v>
      </c>
      <c r="D53" s="28">
        <f>D10+D21+D32+D43</f>
        <v>0</v>
      </c>
      <c r="E53" s="28">
        <f>E10+E21+E32+E43</f>
        <v>0</v>
      </c>
      <c r="F53" s="28">
        <f>F10+F21+F32+F43</f>
        <v>0</v>
      </c>
      <c r="G53" s="103">
        <f>C53+D53+E53+F53</f>
        <v>0</v>
      </c>
    </row>
    <row r="54" spans="1:7" ht="16.5" thickBot="1">
      <c r="A54" s="110" t="s">
        <v>2</v>
      </c>
      <c r="B54" s="111"/>
      <c r="C54" s="35">
        <f>C11+C22+C33+C44</f>
        <v>1601</v>
      </c>
      <c r="D54" s="35">
        <f>D11+D22+D33+D44</f>
        <v>370</v>
      </c>
      <c r="E54" s="35">
        <f>E11+E22+E33+E44</f>
        <v>338</v>
      </c>
      <c r="F54" s="35">
        <f>F11+F22+F33+F44</f>
        <v>164</v>
      </c>
      <c r="G54" s="35">
        <f>G11+G22+G33+G44</f>
        <v>2473</v>
      </c>
    </row>
  </sheetData>
  <sheetProtection/>
  <protectedRanges>
    <protectedRange sqref="C8:D10 C41:D43 C30:D32 C19:D21" name="Діапазон2"/>
    <protectedRange sqref="C8:F10 C41:F43 C30:F32 C19:F21" name="Діапазон1"/>
  </protectedRanges>
  <mergeCells count="36">
    <mergeCell ref="A1:F1"/>
    <mergeCell ref="A3:F3"/>
    <mergeCell ref="A4:B4"/>
    <mergeCell ref="A5:A7"/>
    <mergeCell ref="B5:B7"/>
    <mergeCell ref="C5:E5"/>
    <mergeCell ref="F5:F6"/>
    <mergeCell ref="A11:B11"/>
    <mergeCell ref="A14:F14"/>
    <mergeCell ref="A15:B15"/>
    <mergeCell ref="A16:A18"/>
    <mergeCell ref="B16:B18"/>
    <mergeCell ref="C16:E16"/>
    <mergeCell ref="F16:F17"/>
    <mergeCell ref="A22:B22"/>
    <mergeCell ref="A25:F25"/>
    <mergeCell ref="A26:B26"/>
    <mergeCell ref="A27:A29"/>
    <mergeCell ref="B27:B29"/>
    <mergeCell ref="C27:E27"/>
    <mergeCell ref="F27:F28"/>
    <mergeCell ref="A38:A40"/>
    <mergeCell ref="B38:B40"/>
    <mergeCell ref="C38:E38"/>
    <mergeCell ref="F38:F39"/>
    <mergeCell ref="A33:B33"/>
    <mergeCell ref="A36:F36"/>
    <mergeCell ref="A37:B37"/>
    <mergeCell ref="F48:F49"/>
    <mergeCell ref="A54:B54"/>
    <mergeCell ref="A46:F46"/>
    <mergeCell ref="A44:B44"/>
    <mergeCell ref="A47:B47"/>
    <mergeCell ref="A48:A50"/>
    <mergeCell ref="B48:B50"/>
    <mergeCell ref="C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31.7109375" style="101" customWidth="1"/>
    <col min="2" max="2" width="5.57421875" style="101" customWidth="1"/>
    <col min="3" max="9" width="9.140625" style="101" customWidth="1"/>
    <col min="10" max="10" width="9.57421875" style="101" bestFit="1" customWidth="1"/>
    <col min="11" max="16384" width="9.140625" style="91" customWidth="1"/>
  </cols>
  <sheetData>
    <row r="1" spans="1:10" ht="32.25" customHeight="1" thickBo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2.25" customHeight="1">
      <c r="A2" s="90"/>
      <c r="B2" s="161" t="s">
        <v>5</v>
      </c>
      <c r="C2" s="164" t="s">
        <v>19</v>
      </c>
      <c r="D2" s="165"/>
      <c r="E2" s="165"/>
      <c r="F2" s="165"/>
      <c r="G2" s="165"/>
      <c r="H2" s="166"/>
      <c r="I2" s="164" t="s">
        <v>24</v>
      </c>
      <c r="J2" s="166"/>
    </row>
    <row r="3" spans="1:10" ht="32.25" customHeight="1" thickBot="1">
      <c r="A3" s="92" t="s">
        <v>9</v>
      </c>
      <c r="B3" s="162"/>
      <c r="C3" s="152"/>
      <c r="D3" s="167"/>
      <c r="E3" s="167"/>
      <c r="F3" s="167"/>
      <c r="G3" s="167"/>
      <c r="H3" s="153"/>
      <c r="I3" s="168" t="s">
        <v>25</v>
      </c>
      <c r="J3" s="169"/>
    </row>
    <row r="4" spans="1:10" ht="32.25" customHeight="1" thickBot="1">
      <c r="A4" s="94"/>
      <c r="B4" s="162"/>
      <c r="C4" s="170" t="s">
        <v>10</v>
      </c>
      <c r="D4" s="171"/>
      <c r="E4" s="170" t="s">
        <v>11</v>
      </c>
      <c r="F4" s="171"/>
      <c r="G4" s="170" t="s">
        <v>28</v>
      </c>
      <c r="H4" s="171"/>
      <c r="I4" s="152" t="s">
        <v>26</v>
      </c>
      <c r="J4" s="153"/>
    </row>
    <row r="5" spans="1:10" ht="32.25" customHeight="1" thickBot="1">
      <c r="A5" s="95"/>
      <c r="B5" s="163"/>
      <c r="C5" s="96" t="s">
        <v>7</v>
      </c>
      <c r="D5" s="96" t="s">
        <v>8</v>
      </c>
      <c r="E5" s="96" t="s">
        <v>7</v>
      </c>
      <c r="F5" s="96" t="s">
        <v>8</v>
      </c>
      <c r="G5" s="96" t="s">
        <v>7</v>
      </c>
      <c r="H5" s="96" t="s">
        <v>8</v>
      </c>
      <c r="I5" s="96" t="s">
        <v>7</v>
      </c>
      <c r="J5" s="96" t="s">
        <v>8</v>
      </c>
    </row>
    <row r="6" spans="1:10" ht="32.25" customHeight="1" thickBot="1">
      <c r="A6" s="97" t="s">
        <v>12</v>
      </c>
      <c r="B6" s="93" t="s">
        <v>13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</row>
    <row r="7" spans="1:10" ht="32.25" customHeight="1">
      <c r="A7" s="159" t="s">
        <v>18</v>
      </c>
      <c r="B7" s="154">
        <v>1</v>
      </c>
      <c r="C7" s="154">
        <f>1!D33</f>
        <v>127</v>
      </c>
      <c r="D7" s="156">
        <f>1!E33</f>
        <v>35.27777777777778</v>
      </c>
      <c r="E7" s="154">
        <f>1!F33</f>
        <v>21</v>
      </c>
      <c r="F7" s="156">
        <f>1!G33</f>
        <v>25</v>
      </c>
      <c r="G7" s="154">
        <f>1!H33</f>
        <v>28</v>
      </c>
      <c r="H7" s="156">
        <f>1!I33</f>
        <v>38.35616438356165</v>
      </c>
      <c r="I7" s="154">
        <f>1!J33</f>
        <v>0</v>
      </c>
      <c r="J7" s="156">
        <f>1!K33</f>
        <v>0</v>
      </c>
    </row>
    <row r="8" spans="1:10" ht="18.75" customHeight="1" thickBot="1">
      <c r="A8" s="160"/>
      <c r="B8" s="155"/>
      <c r="C8" s="155"/>
      <c r="D8" s="157"/>
      <c r="E8" s="155"/>
      <c r="F8" s="157"/>
      <c r="G8" s="155"/>
      <c r="H8" s="157"/>
      <c r="I8" s="155"/>
      <c r="J8" s="157"/>
    </row>
    <row r="9" spans="1:10" ht="47.25" customHeight="1" thickBot="1">
      <c r="A9" s="99" t="s">
        <v>29</v>
      </c>
      <c r="B9" s="100">
        <v>2</v>
      </c>
      <c r="C9" s="100">
        <f>2!D33</f>
        <v>36</v>
      </c>
      <c r="D9" s="108">
        <f>2!E33</f>
        <v>28.346456692913385</v>
      </c>
      <c r="E9" s="100">
        <f>2!F33</f>
        <v>4</v>
      </c>
      <c r="F9" s="108">
        <f>2!G33</f>
        <v>19.047619047619047</v>
      </c>
      <c r="G9" s="100">
        <f>2!H33</f>
        <v>1</v>
      </c>
      <c r="H9" s="108">
        <f>2!I33</f>
        <v>3.571428571428571</v>
      </c>
      <c r="I9" s="100">
        <f>2!J33</f>
        <v>0</v>
      </c>
      <c r="J9" s="108" t="e">
        <f>2!K33</f>
        <v>#DIV/0!</v>
      </c>
    </row>
    <row r="10" spans="1:10" ht="45" customHeight="1" thickBot="1">
      <c r="A10" s="99" t="s">
        <v>30</v>
      </c>
      <c r="B10" s="100">
        <v>3</v>
      </c>
      <c r="C10" s="100">
        <f>3!D33</f>
        <v>50</v>
      </c>
      <c r="D10" s="108">
        <f>3!E33</f>
        <v>39.37007874015748</v>
      </c>
      <c r="E10" s="100">
        <f>3!F33</f>
        <v>10</v>
      </c>
      <c r="F10" s="108">
        <f>3!G33</f>
        <v>47.61904761904762</v>
      </c>
      <c r="G10" s="100">
        <f>3!H33</f>
        <v>19</v>
      </c>
      <c r="H10" s="108">
        <f>3!I33</f>
        <v>67.85714285714285</v>
      </c>
      <c r="I10" s="100">
        <f>3!J33</f>
        <v>0</v>
      </c>
      <c r="J10" s="108" t="e">
        <f>3!K33</f>
        <v>#DIV/0!</v>
      </c>
    </row>
    <row r="11" spans="1:10" ht="32.25" customHeight="1" thickBot="1">
      <c r="A11" s="98" t="s">
        <v>27</v>
      </c>
      <c r="B11" s="100">
        <v>4</v>
      </c>
      <c r="C11" s="100">
        <f>4!D33</f>
        <v>14</v>
      </c>
      <c r="D11" s="108">
        <f>4!E33</f>
        <v>11.023622047244094</v>
      </c>
      <c r="E11" s="100">
        <f>4!F33</f>
        <v>0</v>
      </c>
      <c r="F11" s="108">
        <f>4!G33</f>
        <v>0</v>
      </c>
      <c r="G11" s="100">
        <f>4!H33</f>
        <v>2</v>
      </c>
      <c r="H11" s="108">
        <f>4!I33</f>
        <v>7.142857142857142</v>
      </c>
      <c r="I11" s="100">
        <f>4!J33</f>
        <v>0</v>
      </c>
      <c r="J11" s="108" t="e">
        <f>4!K33</f>
        <v>#DIV/0!</v>
      </c>
    </row>
    <row r="12" spans="1:10" ht="32.25" customHeight="1" thickBot="1">
      <c r="A12" s="99" t="s">
        <v>31</v>
      </c>
      <c r="B12" s="100">
        <v>5</v>
      </c>
      <c r="C12" s="100">
        <f>5!D33</f>
        <v>14</v>
      </c>
      <c r="D12" s="108">
        <f>5!E33</f>
        <v>99.99999999999999</v>
      </c>
      <c r="E12" s="100">
        <f>5!F33</f>
        <v>0</v>
      </c>
      <c r="F12" s="108" t="e">
        <f>5!G33</f>
        <v>#DIV/0!</v>
      </c>
      <c r="G12" s="100">
        <f>5!H33</f>
        <v>1</v>
      </c>
      <c r="H12" s="108">
        <f>5!I33</f>
        <v>50</v>
      </c>
      <c r="I12" s="100">
        <f>5!J33</f>
        <v>0</v>
      </c>
      <c r="J12" s="108" t="e">
        <f>5!K33</f>
        <v>#DIV/0!</v>
      </c>
    </row>
    <row r="13" spans="1:10" ht="32.25" customHeight="1" thickBot="1">
      <c r="A13" s="99" t="s">
        <v>32</v>
      </c>
      <c r="B13" s="100">
        <v>6</v>
      </c>
      <c r="C13" s="100">
        <f>6!D33</f>
        <v>0</v>
      </c>
      <c r="D13" s="108">
        <f>6!E33</f>
        <v>0</v>
      </c>
      <c r="E13" s="100">
        <f>6!F33</f>
        <v>0</v>
      </c>
      <c r="F13" s="108" t="e">
        <f>6!G33</f>
        <v>#DIV/0!</v>
      </c>
      <c r="G13" s="100">
        <f>6!H33</f>
        <v>1</v>
      </c>
      <c r="H13" s="108">
        <f>6!I33</f>
        <v>50</v>
      </c>
      <c r="I13" s="100">
        <f>6!J33</f>
        <v>0</v>
      </c>
      <c r="J13" s="108" t="e">
        <f>6!K33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C7" sqref="C7:C8"/>
    </sheetView>
  </sheetViews>
  <sheetFormatPr defaultColWidth="9.140625" defaultRowHeight="12.75"/>
  <cols>
    <col min="1" max="1" width="31.7109375" style="101" customWidth="1"/>
    <col min="2" max="2" width="5.57421875" style="101" customWidth="1"/>
    <col min="3" max="10" width="9.140625" style="101" customWidth="1"/>
    <col min="11" max="16384" width="9.140625" style="91" customWidth="1"/>
  </cols>
  <sheetData>
    <row r="1" spans="1:10" ht="32.25" customHeight="1" thickBo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2.25" customHeight="1">
      <c r="A2" s="90"/>
      <c r="B2" s="161" t="s">
        <v>5</v>
      </c>
      <c r="C2" s="164" t="s">
        <v>19</v>
      </c>
      <c r="D2" s="165"/>
      <c r="E2" s="165"/>
      <c r="F2" s="165"/>
      <c r="G2" s="165"/>
      <c r="H2" s="166"/>
      <c r="I2" s="164" t="s">
        <v>24</v>
      </c>
      <c r="J2" s="166"/>
    </row>
    <row r="3" spans="1:10" ht="32.25" customHeight="1" thickBot="1">
      <c r="A3" s="92" t="s">
        <v>9</v>
      </c>
      <c r="B3" s="162"/>
      <c r="C3" s="152"/>
      <c r="D3" s="167"/>
      <c r="E3" s="167"/>
      <c r="F3" s="167"/>
      <c r="G3" s="167"/>
      <c r="H3" s="153"/>
      <c r="I3" s="168" t="s">
        <v>25</v>
      </c>
      <c r="J3" s="169"/>
    </row>
    <row r="4" spans="1:10" ht="32.25" customHeight="1" thickBot="1">
      <c r="A4" s="94"/>
      <c r="B4" s="162"/>
      <c r="C4" s="170" t="s">
        <v>10</v>
      </c>
      <c r="D4" s="171"/>
      <c r="E4" s="170" t="s">
        <v>11</v>
      </c>
      <c r="F4" s="171"/>
      <c r="G4" s="170" t="s">
        <v>28</v>
      </c>
      <c r="H4" s="171"/>
      <c r="I4" s="152" t="s">
        <v>26</v>
      </c>
      <c r="J4" s="153"/>
    </row>
    <row r="5" spans="1:10" ht="32.25" customHeight="1" thickBot="1">
      <c r="A5" s="95"/>
      <c r="B5" s="163"/>
      <c r="C5" s="96" t="s">
        <v>7</v>
      </c>
      <c r="D5" s="96" t="s">
        <v>8</v>
      </c>
      <c r="E5" s="96" t="s">
        <v>7</v>
      </c>
      <c r="F5" s="96" t="s">
        <v>8</v>
      </c>
      <c r="G5" s="96" t="s">
        <v>7</v>
      </c>
      <c r="H5" s="96" t="s">
        <v>8</v>
      </c>
      <c r="I5" s="96" t="s">
        <v>7</v>
      </c>
      <c r="J5" s="96" t="s">
        <v>8</v>
      </c>
    </row>
    <row r="6" spans="1:10" ht="32.25" customHeight="1" thickBot="1">
      <c r="A6" s="97" t="s">
        <v>12</v>
      </c>
      <c r="B6" s="93" t="s">
        <v>13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</row>
    <row r="7" spans="1:10" ht="32.25" customHeight="1">
      <c r="A7" s="159" t="s">
        <v>18</v>
      </c>
      <c r="B7" s="154">
        <v>1</v>
      </c>
      <c r="C7" s="154">
        <f>1!D44</f>
        <v>83</v>
      </c>
      <c r="D7" s="156">
        <f>1!E44</f>
        <v>19.43793911007026</v>
      </c>
      <c r="E7" s="154">
        <f>1!F44</f>
        <v>31</v>
      </c>
      <c r="F7" s="156">
        <f>1!G44</f>
        <v>27.192982456140353</v>
      </c>
      <c r="G7" s="154">
        <f>1!H44</f>
        <v>40</v>
      </c>
      <c r="H7" s="156">
        <f>1!I44</f>
        <v>47.61904761904762</v>
      </c>
      <c r="I7" s="154">
        <f>1!J44</f>
        <v>6</v>
      </c>
      <c r="J7" s="156">
        <f>1!K44</f>
        <v>13.636363636363637</v>
      </c>
    </row>
    <row r="8" spans="1:10" ht="18.75" customHeight="1" thickBot="1">
      <c r="A8" s="160"/>
      <c r="B8" s="155"/>
      <c r="C8" s="155"/>
      <c r="D8" s="157"/>
      <c r="E8" s="155"/>
      <c r="F8" s="157"/>
      <c r="G8" s="155"/>
      <c r="H8" s="157"/>
      <c r="I8" s="155"/>
      <c r="J8" s="157"/>
    </row>
    <row r="9" spans="1:10" ht="47.25" customHeight="1" thickBot="1">
      <c r="A9" s="99" t="s">
        <v>29</v>
      </c>
      <c r="B9" s="100">
        <v>2</v>
      </c>
      <c r="C9" s="100">
        <f>2!D44</f>
        <v>40</v>
      </c>
      <c r="D9" s="108">
        <f>2!E44</f>
        <v>48.19277108433735</v>
      </c>
      <c r="E9" s="100">
        <f>2!F44</f>
        <v>3</v>
      </c>
      <c r="F9" s="108">
        <f>2!G44</f>
        <v>9.67741935483871</v>
      </c>
      <c r="G9" s="100">
        <f>2!H44</f>
        <v>7</v>
      </c>
      <c r="H9" s="108">
        <f>2!I44</f>
        <v>17.5</v>
      </c>
      <c r="I9" s="100">
        <f>2!J44</f>
        <v>1</v>
      </c>
      <c r="J9" s="108">
        <f>2!K44</f>
        <v>16.666666666666668</v>
      </c>
    </row>
    <row r="10" spans="1:10" ht="45" customHeight="1" thickBot="1">
      <c r="A10" s="99" t="s">
        <v>30</v>
      </c>
      <c r="B10" s="100">
        <v>3</v>
      </c>
      <c r="C10" s="100">
        <f>3!D44</f>
        <v>28</v>
      </c>
      <c r="D10" s="108">
        <f>3!E44</f>
        <v>33.734939759036145</v>
      </c>
      <c r="E10" s="100">
        <f>3!F44</f>
        <v>21</v>
      </c>
      <c r="F10" s="108">
        <f>3!G44</f>
        <v>67.74193548387098</v>
      </c>
      <c r="G10" s="100">
        <f>3!H44</f>
        <v>25</v>
      </c>
      <c r="H10" s="108">
        <f>3!I44</f>
        <v>62.5</v>
      </c>
      <c r="I10" s="100">
        <f>3!J44</f>
        <v>1</v>
      </c>
      <c r="J10" s="108">
        <f>3!K44</f>
        <v>16.666666666666668</v>
      </c>
    </row>
    <row r="11" spans="1:10" ht="32.25" customHeight="1" thickBot="1">
      <c r="A11" s="98" t="s">
        <v>27</v>
      </c>
      <c r="B11" s="100">
        <v>4</v>
      </c>
      <c r="C11" s="100">
        <f>4!D44</f>
        <v>6</v>
      </c>
      <c r="D11" s="108">
        <f>4!E44</f>
        <v>7.228915662650603</v>
      </c>
      <c r="E11" s="100">
        <f>4!F44</f>
        <v>1</v>
      </c>
      <c r="F11" s="108">
        <f>4!G44</f>
        <v>3.2258064516129035</v>
      </c>
      <c r="G11" s="100">
        <f>4!H44</f>
        <v>5</v>
      </c>
      <c r="H11" s="108">
        <f>4!I44</f>
        <v>12.5</v>
      </c>
      <c r="I11" s="100">
        <f>4!J44</f>
        <v>1</v>
      </c>
      <c r="J11" s="108">
        <f>4!K44</f>
        <v>16.666666666666668</v>
      </c>
    </row>
    <row r="12" spans="1:10" ht="32.25" customHeight="1" thickBot="1">
      <c r="A12" s="99" t="s">
        <v>31</v>
      </c>
      <c r="B12" s="100">
        <v>5</v>
      </c>
      <c r="C12" s="100">
        <f>5!D44</f>
        <v>6</v>
      </c>
      <c r="D12" s="108">
        <f>5!E44</f>
        <v>100</v>
      </c>
      <c r="E12" s="100">
        <f>5!F44</f>
        <v>1</v>
      </c>
      <c r="F12" s="108">
        <f>5!G44</f>
        <v>100</v>
      </c>
      <c r="G12" s="100">
        <f>5!H44</f>
        <v>5</v>
      </c>
      <c r="H12" s="108">
        <f>5!I44</f>
        <v>100</v>
      </c>
      <c r="I12" s="100">
        <f>5!J44</f>
        <v>1</v>
      </c>
      <c r="J12" s="108">
        <f>5!K44</f>
        <v>100</v>
      </c>
    </row>
    <row r="13" spans="1:10" ht="32.25" customHeight="1" thickBot="1">
      <c r="A13" s="99" t="s">
        <v>32</v>
      </c>
      <c r="B13" s="100">
        <v>6</v>
      </c>
      <c r="C13" s="100">
        <f>6!D44</f>
        <v>0</v>
      </c>
      <c r="D13" s="108">
        <f>6!E44</f>
        <v>0</v>
      </c>
      <c r="E13" s="100">
        <f>6!F44</f>
        <v>0</v>
      </c>
      <c r="F13" s="108">
        <f>6!G44</f>
        <v>0</v>
      </c>
      <c r="G13" s="100">
        <f>6!H44</f>
        <v>0</v>
      </c>
      <c r="H13" s="108">
        <f>6!I44</f>
        <v>0</v>
      </c>
      <c r="I13" s="100">
        <f>6!J44</f>
        <v>0</v>
      </c>
      <c r="J13" s="108">
        <f>6!K44</f>
        <v>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tabSelected="1" zoomScale="90" zoomScaleNormal="90" zoomScalePageLayoutView="0" workbookViewId="0" topLeftCell="A1">
      <selection activeCell="M2" sqref="M2"/>
    </sheetView>
  </sheetViews>
  <sheetFormatPr defaultColWidth="9.140625" defaultRowHeight="32.25" customHeight="1"/>
  <cols>
    <col min="1" max="1" width="31.7109375" style="101" customWidth="1"/>
    <col min="2" max="2" width="5.57421875" style="101" customWidth="1"/>
    <col min="3" max="10" width="9.140625" style="101" customWidth="1"/>
    <col min="11" max="16384" width="9.140625" style="91" customWidth="1"/>
  </cols>
  <sheetData>
    <row r="1" spans="1:10" ht="57" customHeight="1" thickBot="1">
      <c r="A1" s="158" t="s">
        <v>45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2.25" customHeight="1">
      <c r="A2" s="90"/>
      <c r="B2" s="161" t="s">
        <v>5</v>
      </c>
      <c r="C2" s="164" t="s">
        <v>19</v>
      </c>
      <c r="D2" s="165"/>
      <c r="E2" s="165"/>
      <c r="F2" s="165"/>
      <c r="G2" s="165"/>
      <c r="H2" s="166"/>
      <c r="I2" s="164" t="s">
        <v>24</v>
      </c>
      <c r="J2" s="166"/>
    </row>
    <row r="3" spans="1:10" ht="32.25" customHeight="1" thickBot="1">
      <c r="A3" s="92" t="s">
        <v>9</v>
      </c>
      <c r="B3" s="162"/>
      <c r="C3" s="152"/>
      <c r="D3" s="167"/>
      <c r="E3" s="167"/>
      <c r="F3" s="167"/>
      <c r="G3" s="167"/>
      <c r="H3" s="153"/>
      <c r="I3" s="168" t="s">
        <v>25</v>
      </c>
      <c r="J3" s="169"/>
    </row>
    <row r="4" spans="1:10" ht="32.25" customHeight="1" thickBot="1">
      <c r="A4" s="94"/>
      <c r="B4" s="162"/>
      <c r="C4" s="170" t="s">
        <v>10</v>
      </c>
      <c r="D4" s="171"/>
      <c r="E4" s="170" t="s">
        <v>11</v>
      </c>
      <c r="F4" s="171"/>
      <c r="G4" s="170" t="s">
        <v>28</v>
      </c>
      <c r="H4" s="171"/>
      <c r="I4" s="152" t="s">
        <v>26</v>
      </c>
      <c r="J4" s="153"/>
    </row>
    <row r="5" spans="1:10" ht="32.25" customHeight="1" thickBot="1">
      <c r="A5" s="95"/>
      <c r="B5" s="163"/>
      <c r="C5" s="96" t="s">
        <v>7</v>
      </c>
      <c r="D5" s="96" t="s">
        <v>8</v>
      </c>
      <c r="E5" s="96" t="s">
        <v>7</v>
      </c>
      <c r="F5" s="96" t="s">
        <v>8</v>
      </c>
      <c r="G5" s="96" t="s">
        <v>7</v>
      </c>
      <c r="H5" s="96" t="s">
        <v>8</v>
      </c>
      <c r="I5" s="96" t="s">
        <v>7</v>
      </c>
      <c r="J5" s="96" t="s">
        <v>8</v>
      </c>
    </row>
    <row r="6" spans="1:10" ht="32.25" customHeight="1" thickBot="1">
      <c r="A6" s="97" t="s">
        <v>12</v>
      </c>
      <c r="B6" s="93" t="s">
        <v>13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</row>
    <row r="7" spans="1:10" ht="32.25" customHeight="1">
      <c r="A7" s="159" t="s">
        <v>18</v>
      </c>
      <c r="B7" s="154">
        <v>1</v>
      </c>
      <c r="C7" s="154">
        <f>1!D55</f>
        <v>349</v>
      </c>
      <c r="D7" s="156">
        <f>1!E55</f>
        <v>21.79887570268582</v>
      </c>
      <c r="E7" s="154">
        <f>1!F55</f>
        <v>91</v>
      </c>
      <c r="F7" s="156">
        <f>1!G55</f>
        <v>24.594594594594593</v>
      </c>
      <c r="G7" s="154">
        <f>1!H55</f>
        <v>103</v>
      </c>
      <c r="H7" s="156">
        <f>1!I55</f>
        <v>30.47337278106509</v>
      </c>
      <c r="I7" s="154">
        <f>1!J55</f>
        <v>10</v>
      </c>
      <c r="J7" s="156">
        <f>1!K55</f>
        <v>6.097560975609756</v>
      </c>
    </row>
    <row r="8" spans="1:10" ht="18.75" customHeight="1" thickBot="1">
      <c r="A8" s="160"/>
      <c r="B8" s="155"/>
      <c r="C8" s="155"/>
      <c r="D8" s="157"/>
      <c r="E8" s="155"/>
      <c r="F8" s="157"/>
      <c r="G8" s="155"/>
      <c r="H8" s="157"/>
      <c r="I8" s="155"/>
      <c r="J8" s="157"/>
    </row>
    <row r="9" spans="1:10" ht="47.25" customHeight="1" thickBot="1">
      <c r="A9" s="99" t="s">
        <v>29</v>
      </c>
      <c r="B9" s="100">
        <v>2</v>
      </c>
      <c r="C9" s="100">
        <f>2!D55</f>
        <v>97</v>
      </c>
      <c r="D9" s="108">
        <f>2!E55</f>
        <v>27.793696275071632</v>
      </c>
      <c r="E9" s="100">
        <f>2!F55</f>
        <v>11</v>
      </c>
      <c r="F9" s="108">
        <f>2!G55</f>
        <v>12.087912087912088</v>
      </c>
      <c r="G9" s="100">
        <f>2!H55</f>
        <v>13</v>
      </c>
      <c r="H9" s="108">
        <f>2!I55</f>
        <v>12.62135922330097</v>
      </c>
      <c r="I9" s="100">
        <f>2!J55</f>
        <v>2</v>
      </c>
      <c r="J9" s="108">
        <f>2!K55</f>
        <v>20</v>
      </c>
    </row>
    <row r="10" spans="1:10" ht="45" customHeight="1" thickBot="1">
      <c r="A10" s="99" t="s">
        <v>30</v>
      </c>
      <c r="B10" s="100">
        <v>3</v>
      </c>
      <c r="C10" s="100">
        <f>3!D55</f>
        <v>139</v>
      </c>
      <c r="D10" s="108">
        <f>3!E55</f>
        <v>39.82808022922636</v>
      </c>
      <c r="E10" s="100">
        <f>3!F55</f>
        <v>54</v>
      </c>
      <c r="F10" s="108">
        <f>3!G55</f>
        <v>59.340659340659336</v>
      </c>
      <c r="G10" s="100">
        <f>3!H55</f>
        <v>61</v>
      </c>
      <c r="H10" s="108">
        <f>3!I55</f>
        <v>59.22330097087379</v>
      </c>
      <c r="I10" s="100">
        <f>3!J55</f>
        <v>2</v>
      </c>
      <c r="J10" s="108">
        <f>3!K55</f>
        <v>20</v>
      </c>
    </row>
    <row r="11" spans="1:10" ht="32.25" customHeight="1" thickBot="1">
      <c r="A11" s="98" t="s">
        <v>27</v>
      </c>
      <c r="B11" s="100">
        <v>4</v>
      </c>
      <c r="C11" s="100">
        <f>4!D54</f>
        <v>36</v>
      </c>
      <c r="D11" s="108">
        <f>4!E54</f>
        <v>10.315186246418337</v>
      </c>
      <c r="E11" s="100">
        <f>4!F54</f>
        <v>4</v>
      </c>
      <c r="F11" s="108">
        <f>4!G54</f>
        <v>4.395604395604395</v>
      </c>
      <c r="G11" s="100">
        <f>4!H54</f>
        <v>13</v>
      </c>
      <c r="H11" s="108">
        <f>4!I54</f>
        <v>12.62135922330097</v>
      </c>
      <c r="I11" s="100">
        <f>4!J54</f>
        <v>1</v>
      </c>
      <c r="J11" s="108">
        <f>4!K54</f>
        <v>10</v>
      </c>
    </row>
    <row r="12" spans="1:10" ht="32.25" customHeight="1" thickBot="1">
      <c r="A12" s="99" t="s">
        <v>31</v>
      </c>
      <c r="B12" s="100">
        <v>5</v>
      </c>
      <c r="C12" s="100">
        <f>5!D55</f>
        <v>28</v>
      </c>
      <c r="D12" s="108">
        <f>5!E55</f>
        <v>77.77777777777779</v>
      </c>
      <c r="E12" s="100">
        <f>5!F55</f>
        <v>2</v>
      </c>
      <c r="F12" s="108">
        <f>5!G55</f>
        <v>50</v>
      </c>
      <c r="G12" s="100">
        <f>5!H55</f>
        <v>9</v>
      </c>
      <c r="H12" s="108">
        <f>5!I55</f>
        <v>69.23076923076923</v>
      </c>
      <c r="I12" s="100">
        <f>5!J55</f>
        <v>1</v>
      </c>
      <c r="J12" s="108">
        <f>5!K55</f>
        <v>100</v>
      </c>
    </row>
    <row r="13" spans="1:10" ht="32.25" customHeight="1" thickBot="1">
      <c r="A13" s="99" t="s">
        <v>32</v>
      </c>
      <c r="B13" s="100">
        <v>6</v>
      </c>
      <c r="C13" s="100">
        <f>6!D55</f>
        <v>8</v>
      </c>
      <c r="D13" s="108">
        <f>6!E55</f>
        <v>22.22222222222222</v>
      </c>
      <c r="E13" s="100">
        <f>6!F55</f>
        <v>2</v>
      </c>
      <c r="F13" s="108">
        <f>6!G55</f>
        <v>50</v>
      </c>
      <c r="G13" s="100">
        <f>6!H55</f>
        <v>4</v>
      </c>
      <c r="H13" s="108">
        <f>6!I55</f>
        <v>30.769230769230766</v>
      </c>
      <c r="I13" s="100">
        <f>6!J55</f>
        <v>0</v>
      </c>
      <c r="J13" s="108">
        <f>6!K55</f>
        <v>0</v>
      </c>
    </row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6" ht="49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</row>
    <row r="3" spans="1:11" ht="15">
      <c r="A3" s="126" t="s">
        <v>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" ht="15.75" thickBot="1">
      <c r="A4" s="113" t="s">
        <v>37</v>
      </c>
      <c r="B4" s="113"/>
    </row>
    <row r="5" spans="1:12" ht="16.5" customHeight="1">
      <c r="A5" s="114" t="s">
        <v>0</v>
      </c>
      <c r="B5" s="114" t="s">
        <v>1</v>
      </c>
      <c r="C5" s="114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35.25" customHeight="1" thickBot="1">
      <c r="A6" s="115"/>
      <c r="B6" s="115"/>
      <c r="C6" s="115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6" ht="13.5" thickBot="1">
      <c r="A7" s="116"/>
      <c r="B7" s="116"/>
      <c r="C7" s="116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  <c r="N7" s="9"/>
      <c r="O7" s="9"/>
      <c r="P7" s="9"/>
    </row>
    <row r="8" spans="1:12" ht="15.75">
      <c r="A8" s="49">
        <v>1</v>
      </c>
      <c r="B8" s="50" t="s">
        <v>3</v>
      </c>
      <c r="C8" s="51">
        <v>1</v>
      </c>
      <c r="D8" s="28">
        <v>2</v>
      </c>
      <c r="E8" s="8">
        <f>D8/ТБ07!C8%</f>
        <v>1.2658227848101264</v>
      </c>
      <c r="F8" s="28">
        <v>1</v>
      </c>
      <c r="G8" s="8">
        <f>F8/ТБ07!D8%</f>
        <v>2.941176470588235</v>
      </c>
      <c r="H8" s="28">
        <v>0</v>
      </c>
      <c r="I8" s="8">
        <f>H8/ТБ07!E8%</f>
        <v>0</v>
      </c>
      <c r="J8" s="28">
        <v>1</v>
      </c>
      <c r="K8" s="8">
        <f>J8/ТБ07!F8%</f>
        <v>5.2631578947368425</v>
      </c>
      <c r="L8" s="47">
        <f>D8+F8+H8+J8</f>
        <v>4</v>
      </c>
    </row>
    <row r="9" spans="1:12" ht="15.75">
      <c r="A9" s="49">
        <v>2</v>
      </c>
      <c r="B9" s="50" t="s">
        <v>4</v>
      </c>
      <c r="C9" s="51">
        <v>1</v>
      </c>
      <c r="D9" s="28">
        <v>35</v>
      </c>
      <c r="E9" s="8">
        <f>D9/ТБ07!C9%</f>
        <v>14.227642276422765</v>
      </c>
      <c r="F9" s="28">
        <v>14</v>
      </c>
      <c r="G9" s="8">
        <f>F9/ТБ07!D9%</f>
        <v>33.333333333333336</v>
      </c>
      <c r="H9" s="28">
        <v>7</v>
      </c>
      <c r="I9" s="8">
        <f>H9/ТБ07!E9%</f>
        <v>13.461538461538462</v>
      </c>
      <c r="J9" s="28">
        <v>1</v>
      </c>
      <c r="K9" s="8">
        <f>J9/ТБ07!F9%</f>
        <v>3.3333333333333335</v>
      </c>
      <c r="L9" s="47">
        <f>D9+F9+H9+J9</f>
        <v>57</v>
      </c>
    </row>
    <row r="10" spans="1:12" ht="16.5" thickBot="1">
      <c r="A10" s="49">
        <v>3</v>
      </c>
      <c r="B10" s="50" t="s">
        <v>15</v>
      </c>
      <c r="C10" s="52">
        <v>1</v>
      </c>
      <c r="D10" s="39"/>
      <c r="E10" s="8" t="e">
        <f>D10/ТБ07!C10%</f>
        <v>#DIV/0!</v>
      </c>
      <c r="F10" s="39"/>
      <c r="G10" s="8" t="e">
        <f>F10/ТБ07!D10%</f>
        <v>#DIV/0!</v>
      </c>
      <c r="H10" s="39"/>
      <c r="I10" s="8" t="e">
        <f>H10/ТБ07!E10%</f>
        <v>#DIV/0!</v>
      </c>
      <c r="J10" s="39"/>
      <c r="K10" s="8" t="e">
        <f>J10/ТБ07!F10%</f>
        <v>#DIV/0!</v>
      </c>
      <c r="L10" s="47">
        <f>D10+F10+H10+J10</f>
        <v>0</v>
      </c>
    </row>
    <row r="11" spans="1:12" ht="16.5" thickBot="1">
      <c r="A11" s="110" t="s">
        <v>2</v>
      </c>
      <c r="B11" s="111"/>
      <c r="C11" s="53" t="s">
        <v>14</v>
      </c>
      <c r="D11" s="86">
        <f>SUM(D8:D10)</f>
        <v>37</v>
      </c>
      <c r="E11" s="87">
        <f>D11/ТБ07!C11%</f>
        <v>9.158415841584159</v>
      </c>
      <c r="F11" s="88">
        <f>SUM(F8:F10)</f>
        <v>15</v>
      </c>
      <c r="G11" s="87">
        <f>F11/ТБ07!D11%</f>
        <v>19.736842105263158</v>
      </c>
      <c r="H11" s="89">
        <f>SUM(H8:H10)</f>
        <v>7</v>
      </c>
      <c r="I11" s="87">
        <f>H11/ТБ07!E11%</f>
        <v>6.249999999999999</v>
      </c>
      <c r="J11" s="89">
        <f>SUM(J8:J10)</f>
        <v>2</v>
      </c>
      <c r="K11" s="87">
        <f>J11/ТБ07!F11%</f>
        <v>4.081632653061225</v>
      </c>
      <c r="L11" s="89">
        <f>SUM(L8:L10)</f>
        <v>61</v>
      </c>
    </row>
    <row r="14" spans="1:11" ht="15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2" ht="15.75" thickBot="1">
      <c r="A15" s="113" t="s">
        <v>39</v>
      </c>
      <c r="B15" s="113"/>
    </row>
    <row r="16" spans="1:12" ht="14.25" customHeight="1">
      <c r="A16" s="114" t="s">
        <v>0</v>
      </c>
      <c r="B16" s="114" t="s">
        <v>1</v>
      </c>
      <c r="C16" s="114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36.75" customHeight="1" thickBot="1">
      <c r="A17" s="115"/>
      <c r="B17" s="115"/>
      <c r="C17" s="115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13.5" thickBot="1">
      <c r="A18" s="116"/>
      <c r="B18" s="116"/>
      <c r="C18" s="116"/>
      <c r="D18" s="54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49">
        <v>1</v>
      </c>
      <c r="B19" s="50" t="s">
        <v>3</v>
      </c>
      <c r="C19" s="51">
        <v>1</v>
      </c>
      <c r="D19" s="28">
        <v>72</v>
      </c>
      <c r="E19" s="8">
        <f>D19/ТБ07!C19%</f>
        <v>47.05882352941176</v>
      </c>
      <c r="F19" s="28">
        <v>13</v>
      </c>
      <c r="G19" s="8">
        <f>F19/ТБ07!D19%</f>
        <v>33.333333333333336</v>
      </c>
      <c r="H19" s="28">
        <v>26</v>
      </c>
      <c r="I19" s="8">
        <f>H19/ТБ07!E19%</f>
        <v>60.46511627906977</v>
      </c>
      <c r="J19" s="28">
        <v>2</v>
      </c>
      <c r="K19" s="8">
        <f>J19/ТБ07!F19%</f>
        <v>7.692307692307692</v>
      </c>
      <c r="L19" s="47">
        <f>D19+F19+H19+J19</f>
        <v>113</v>
      </c>
    </row>
    <row r="20" spans="1:12" ht="15.75">
      <c r="A20" s="49">
        <v>2</v>
      </c>
      <c r="B20" s="50" t="s">
        <v>4</v>
      </c>
      <c r="C20" s="51">
        <v>1</v>
      </c>
      <c r="D20" s="28">
        <v>30</v>
      </c>
      <c r="E20" s="8">
        <f>D20/ТБ07!C20%</f>
        <v>11.673151750972764</v>
      </c>
      <c r="F20" s="28">
        <v>11</v>
      </c>
      <c r="G20" s="8">
        <f>F20/ТБ07!D20%</f>
        <v>19.29824561403509</v>
      </c>
      <c r="H20" s="28">
        <v>2</v>
      </c>
      <c r="I20" s="8">
        <f>H20/ТБ07!E20%</f>
        <v>7.692307692307692</v>
      </c>
      <c r="J20" s="28">
        <v>0</v>
      </c>
      <c r="K20" s="8">
        <f>J20/ТБ07!F20%</f>
        <v>0</v>
      </c>
      <c r="L20" s="47">
        <f>D20+F20+H20+J20</f>
        <v>43</v>
      </c>
    </row>
    <row r="21" spans="1:12" ht="16.5" thickBot="1">
      <c r="A21" s="49">
        <v>3</v>
      </c>
      <c r="B21" s="50"/>
      <c r="C21" s="52">
        <v>1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110" t="s">
        <v>2</v>
      </c>
      <c r="B22" s="111"/>
      <c r="C22" s="53" t="s">
        <v>14</v>
      </c>
      <c r="D22" s="86">
        <f>SUM(D19:D21)</f>
        <v>102</v>
      </c>
      <c r="E22" s="87">
        <f>D22/ТБ07!C22%</f>
        <v>24.878048780487806</v>
      </c>
      <c r="F22" s="88">
        <f>SUM(F19:F21)</f>
        <v>24</v>
      </c>
      <c r="G22" s="87">
        <f>F22/ТБ07!D22%</f>
        <v>25</v>
      </c>
      <c r="H22" s="89">
        <f>SUM(H19:H21)</f>
        <v>28</v>
      </c>
      <c r="I22" s="87">
        <f>H22/ТБ07!E22%</f>
        <v>40.57971014492754</v>
      </c>
      <c r="J22" s="89">
        <f>SUM(J19:J21)</f>
        <v>2</v>
      </c>
      <c r="K22" s="87">
        <f>J22/ТБ07!F22%</f>
        <v>4.081632653061225</v>
      </c>
      <c r="L22" s="89">
        <f>SUM(L19:L21)</f>
        <v>156</v>
      </c>
    </row>
    <row r="25" spans="1:11" ht="15">
      <c r="A25" s="126" t="s">
        <v>18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2" ht="15.75" thickBot="1">
      <c r="A26" s="113" t="s">
        <v>40</v>
      </c>
      <c r="B26" s="113"/>
    </row>
    <row r="27" spans="1:12" ht="12.75" customHeight="1">
      <c r="A27" s="114" t="s">
        <v>0</v>
      </c>
      <c r="B27" s="114" t="s">
        <v>1</v>
      </c>
      <c r="C27" s="114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33" customHeight="1" thickBot="1">
      <c r="A28" s="115"/>
      <c r="B28" s="115"/>
      <c r="C28" s="115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13.5" thickBot="1">
      <c r="A29" s="116"/>
      <c r="B29" s="116"/>
      <c r="C29" s="116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49">
        <v>1</v>
      </c>
      <c r="B30" s="50" t="s">
        <v>3</v>
      </c>
      <c r="C30" s="51">
        <v>1</v>
      </c>
      <c r="D30" s="28">
        <v>94</v>
      </c>
      <c r="E30" s="8">
        <f>D30/ТБ07!C30%</f>
        <v>83.18584070796462</v>
      </c>
      <c r="F30" s="28">
        <v>11</v>
      </c>
      <c r="G30" s="8">
        <f>F30/ТБ07!D30%</f>
        <v>29.72972972972973</v>
      </c>
      <c r="H30" s="28">
        <v>26</v>
      </c>
      <c r="I30" s="8">
        <f>H30/ТБ07!E30%</f>
        <v>66.66666666666667</v>
      </c>
      <c r="J30" s="28">
        <v>0</v>
      </c>
      <c r="K30" s="8">
        <f>J30/ТБ07!F30%</f>
        <v>0</v>
      </c>
      <c r="L30" s="47">
        <f>D30+F30+H30+J30</f>
        <v>131</v>
      </c>
    </row>
    <row r="31" spans="1:12" ht="15.75">
      <c r="A31" s="49">
        <v>2</v>
      </c>
      <c r="B31" s="50" t="s">
        <v>4</v>
      </c>
      <c r="C31" s="51">
        <v>1</v>
      </c>
      <c r="D31" s="28">
        <v>33</v>
      </c>
      <c r="E31" s="8">
        <f>D31/ТБ07!C31%</f>
        <v>13.360323886639675</v>
      </c>
      <c r="F31" s="28">
        <v>10</v>
      </c>
      <c r="G31" s="8">
        <f>F31/ТБ07!D31%</f>
        <v>21.27659574468085</v>
      </c>
      <c r="H31" s="28">
        <v>2</v>
      </c>
      <c r="I31" s="8">
        <f>H31/ТБ07!E31%</f>
        <v>5.88235294117647</v>
      </c>
      <c r="J31" s="28">
        <v>0</v>
      </c>
      <c r="K31" s="8">
        <f>J31/ТБ07!F31%</f>
        <v>0</v>
      </c>
      <c r="L31" s="47">
        <f>D31+F31+H31+J31</f>
        <v>45</v>
      </c>
    </row>
    <row r="32" spans="1:12" ht="16.5" thickBot="1">
      <c r="A32" s="49">
        <v>3</v>
      </c>
      <c r="B32" s="50"/>
      <c r="C32" s="52">
        <v>1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110" t="s">
        <v>2</v>
      </c>
      <c r="B33" s="111"/>
      <c r="C33" s="53" t="s">
        <v>14</v>
      </c>
      <c r="D33" s="86">
        <f>SUM(D30:D32)</f>
        <v>127</v>
      </c>
      <c r="E33" s="87">
        <f>D33/ТБ07!C33%</f>
        <v>35.27777777777778</v>
      </c>
      <c r="F33" s="88">
        <f>SUM(F30:F32)</f>
        <v>21</v>
      </c>
      <c r="G33" s="87">
        <f>F33/ТБ07!D33%</f>
        <v>25</v>
      </c>
      <c r="H33" s="89">
        <f>SUM(H30:H32)</f>
        <v>28</v>
      </c>
      <c r="I33" s="87">
        <f>H33/ТБ07!E33%</f>
        <v>38.35616438356165</v>
      </c>
      <c r="J33" s="89">
        <f>SUM(J30:J32)</f>
        <v>0</v>
      </c>
      <c r="K33" s="87">
        <f>J33/ТБ07!F33%</f>
        <v>0</v>
      </c>
      <c r="L33" s="89">
        <f>SUM(L30:L32)</f>
        <v>176</v>
      </c>
    </row>
    <row r="36" spans="1:11" ht="15">
      <c r="A36" s="126" t="s">
        <v>18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2" ht="15.75" thickBot="1">
      <c r="A37" s="113" t="s">
        <v>41</v>
      </c>
      <c r="B37" s="113"/>
    </row>
    <row r="38" spans="1:12" ht="12.75" customHeight="1">
      <c r="A38" s="114" t="s">
        <v>0</v>
      </c>
      <c r="B38" s="114" t="s">
        <v>1</v>
      </c>
      <c r="C38" s="114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36" customHeight="1" thickBot="1">
      <c r="A39" s="115"/>
      <c r="B39" s="115"/>
      <c r="C39" s="115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13.5" thickBot="1">
      <c r="A40" s="116"/>
      <c r="B40" s="116"/>
      <c r="C40" s="116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49">
        <v>1</v>
      </c>
      <c r="B41" s="50" t="s">
        <v>3</v>
      </c>
      <c r="C41" s="51">
        <v>1</v>
      </c>
      <c r="D41" s="28">
        <v>65</v>
      </c>
      <c r="E41" s="8">
        <f>D41/ТБ07!C41%</f>
        <v>35.51912568306011</v>
      </c>
      <c r="F41" s="28">
        <v>10</v>
      </c>
      <c r="G41" s="8">
        <f>F41/ТБ07!D41%</f>
        <v>17.54385964912281</v>
      </c>
      <c r="H41" s="28">
        <v>32</v>
      </c>
      <c r="I41" s="8">
        <f>H41/ТБ07!E41%</f>
        <v>86.48648648648648</v>
      </c>
      <c r="J41" s="28">
        <v>0</v>
      </c>
      <c r="K41" s="8">
        <f>J41/ТБ07!F41%</f>
        <v>0</v>
      </c>
      <c r="L41" s="47">
        <f>D41+F41+H41+J41</f>
        <v>107</v>
      </c>
    </row>
    <row r="42" spans="1:12" ht="15.75">
      <c r="A42" s="49">
        <v>2</v>
      </c>
      <c r="B42" s="50" t="s">
        <v>4</v>
      </c>
      <c r="C42" s="51">
        <v>1</v>
      </c>
      <c r="D42" s="28">
        <v>18</v>
      </c>
      <c r="E42" s="8">
        <f>D42/ТБ07!C42%</f>
        <v>7.377049180327869</v>
      </c>
      <c r="F42" s="28">
        <v>21</v>
      </c>
      <c r="G42" s="8">
        <f>F42/ТБ07!D42%</f>
        <v>36.8421052631579</v>
      </c>
      <c r="H42" s="28">
        <v>8</v>
      </c>
      <c r="I42" s="8">
        <f>H42/ТБ07!E42%</f>
        <v>17.02127659574468</v>
      </c>
      <c r="J42" s="28">
        <v>6</v>
      </c>
      <c r="K42" s="8">
        <f>J42/ТБ07!F42%</f>
        <v>26.08695652173913</v>
      </c>
      <c r="L42" s="47">
        <f>D42+F42+H42+J42</f>
        <v>53</v>
      </c>
    </row>
    <row r="43" spans="1:12" ht="16.5" thickBot="1">
      <c r="A43" s="49">
        <v>3</v>
      </c>
      <c r="B43" s="50"/>
      <c r="C43" s="52">
        <v>1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110" t="s">
        <v>2</v>
      </c>
      <c r="B44" s="111"/>
      <c r="C44" s="53" t="s">
        <v>14</v>
      </c>
      <c r="D44" s="86">
        <f>SUM(D41:D43)</f>
        <v>83</v>
      </c>
      <c r="E44" s="87">
        <f>D44/ТБ07!C44%</f>
        <v>19.43793911007026</v>
      </c>
      <c r="F44" s="88">
        <f>SUM(F41:F43)</f>
        <v>31</v>
      </c>
      <c r="G44" s="87">
        <f>F44/ТБ07!D44%</f>
        <v>27.192982456140353</v>
      </c>
      <c r="H44" s="89">
        <f>SUM(H41:H43)</f>
        <v>40</v>
      </c>
      <c r="I44" s="87">
        <f>H44/ТБ07!E44%</f>
        <v>47.61904761904762</v>
      </c>
      <c r="J44" s="89">
        <f>SUM(J41:J43)</f>
        <v>6</v>
      </c>
      <c r="K44" s="87">
        <f>J44/ТБ07!F44%</f>
        <v>13.636363636363637</v>
      </c>
      <c r="L44" s="89">
        <f>SUM(L41:L43)</f>
        <v>160</v>
      </c>
    </row>
    <row r="45" spans="1:12" ht="15.75">
      <c r="A45" s="172"/>
      <c r="B45" s="172"/>
      <c r="C45" s="173"/>
      <c r="D45" s="174"/>
      <c r="E45" s="175"/>
      <c r="F45" s="174"/>
      <c r="G45" s="175"/>
      <c r="H45" s="174"/>
      <c r="I45" s="175"/>
      <c r="J45" s="174"/>
      <c r="K45" s="175"/>
      <c r="L45" s="174"/>
    </row>
    <row r="47" spans="1:11" ht="15">
      <c r="A47" s="126" t="s">
        <v>18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2" ht="15.75" thickBot="1">
      <c r="A48" s="113" t="s">
        <v>42</v>
      </c>
      <c r="B48" s="113"/>
    </row>
    <row r="49" spans="1:12" ht="12.75" customHeight="1">
      <c r="A49" s="114" t="s">
        <v>0</v>
      </c>
      <c r="B49" s="114" t="s">
        <v>1</v>
      </c>
      <c r="C49" s="114" t="s">
        <v>5</v>
      </c>
      <c r="D49" s="121" t="s">
        <v>19</v>
      </c>
      <c r="E49" s="122"/>
      <c r="F49" s="122"/>
      <c r="G49" s="122"/>
      <c r="H49" s="122"/>
      <c r="I49" s="123"/>
      <c r="J49" s="124" t="s">
        <v>20</v>
      </c>
      <c r="K49" s="176"/>
      <c r="L49" s="178" t="s">
        <v>16</v>
      </c>
    </row>
    <row r="50" spans="1:12" ht="34.5" customHeight="1" thickBot="1">
      <c r="A50" s="115"/>
      <c r="B50" s="115"/>
      <c r="C50" s="115"/>
      <c r="D50" s="129" t="s">
        <v>10</v>
      </c>
      <c r="E50" s="128"/>
      <c r="F50" s="127" t="s">
        <v>11</v>
      </c>
      <c r="G50" s="128"/>
      <c r="H50" s="119" t="s">
        <v>6</v>
      </c>
      <c r="I50" s="120"/>
      <c r="J50" s="125"/>
      <c r="K50" s="177"/>
      <c r="L50" s="179"/>
    </row>
    <row r="51" spans="1:12" ht="13.5" thickBot="1">
      <c r="A51" s="116"/>
      <c r="B51" s="116"/>
      <c r="C51" s="116"/>
      <c r="D51" s="54" t="s">
        <v>7</v>
      </c>
      <c r="E51" s="55" t="s">
        <v>8</v>
      </c>
      <c r="F51" s="56" t="s">
        <v>7</v>
      </c>
      <c r="G51" s="55" t="s">
        <v>8</v>
      </c>
      <c r="H51" s="56" t="s">
        <v>7</v>
      </c>
      <c r="I51" s="57" t="s">
        <v>8</v>
      </c>
      <c r="J51" s="58" t="s">
        <v>7</v>
      </c>
      <c r="K51" s="59" t="s">
        <v>8</v>
      </c>
      <c r="L51" s="48" t="s">
        <v>21</v>
      </c>
    </row>
    <row r="52" spans="1:12" ht="15.75">
      <c r="A52" s="49">
        <v>1</v>
      </c>
      <c r="B52" s="50" t="s">
        <v>3</v>
      </c>
      <c r="C52" s="60">
        <v>1</v>
      </c>
      <c r="D52" s="28">
        <f>D8+D19+D30+D41</f>
        <v>233</v>
      </c>
      <c r="E52" s="8">
        <f>D52/ТБ07!C51%</f>
        <v>38.38550247116969</v>
      </c>
      <c r="F52" s="28">
        <f>F8+F19+F30+F41</f>
        <v>35</v>
      </c>
      <c r="G52" s="8">
        <f>F52/ТБ07!D51%</f>
        <v>20.95808383233533</v>
      </c>
      <c r="H52" s="28">
        <f>H8+H19+H30+H41</f>
        <v>84</v>
      </c>
      <c r="I52" s="8">
        <f>H52/ТБ07!E51%</f>
        <v>46.927374301675975</v>
      </c>
      <c r="J52" s="28">
        <f>J8+J19+J30+J41</f>
        <v>3</v>
      </c>
      <c r="K52" s="8">
        <f>J52/ТБ07!F51%</f>
        <v>4.054054054054054</v>
      </c>
      <c r="L52" s="47">
        <f>D52+F52+H52+J52</f>
        <v>355</v>
      </c>
    </row>
    <row r="53" spans="1:12" ht="15.75">
      <c r="A53" s="49">
        <v>2</v>
      </c>
      <c r="B53" s="50" t="s">
        <v>4</v>
      </c>
      <c r="C53" s="60">
        <v>1</v>
      </c>
      <c r="D53" s="28">
        <f>D9+D20+D31+D42</f>
        <v>116</v>
      </c>
      <c r="E53" s="8">
        <f>D53/ТБ07!C52%</f>
        <v>11.670020120724347</v>
      </c>
      <c r="F53" s="28">
        <f>F9+F20+F31+F42</f>
        <v>56</v>
      </c>
      <c r="G53" s="8">
        <f>F53/ТБ07!D52%</f>
        <v>27.586206896551726</v>
      </c>
      <c r="H53" s="28">
        <f>H9+H20+H31+H42</f>
        <v>19</v>
      </c>
      <c r="I53" s="8">
        <f>H53/ТБ07!E52%</f>
        <v>11.949685534591195</v>
      </c>
      <c r="J53" s="28">
        <f>J9+J20+J31+J42</f>
        <v>7</v>
      </c>
      <c r="K53" s="8">
        <f>J53/ТБ07!F52%</f>
        <v>7.777777777777778</v>
      </c>
      <c r="L53" s="47">
        <f>D53+F53+H53+J53</f>
        <v>198</v>
      </c>
    </row>
    <row r="54" spans="1:12" ht="16.5" thickBot="1">
      <c r="A54" s="49">
        <v>3</v>
      </c>
      <c r="B54" s="50"/>
      <c r="C54" s="61">
        <v>1</v>
      </c>
      <c r="D54" s="28"/>
      <c r="E54" s="8"/>
      <c r="F54" s="28"/>
      <c r="G54" s="8"/>
      <c r="H54" s="28"/>
      <c r="I54" s="8"/>
      <c r="J54" s="28"/>
      <c r="K54" s="8"/>
      <c r="L54" s="47"/>
    </row>
    <row r="55" spans="1:12" ht="16.5" thickBot="1">
      <c r="A55" s="110" t="s">
        <v>2</v>
      </c>
      <c r="B55" s="111"/>
      <c r="C55" s="53" t="s">
        <v>14</v>
      </c>
      <c r="D55" s="86">
        <f>SUM(D52:D54)</f>
        <v>349</v>
      </c>
      <c r="E55" s="87">
        <f>D55/ТБ07!C54%</f>
        <v>21.79887570268582</v>
      </c>
      <c r="F55" s="88">
        <f>SUM(F52:F54)</f>
        <v>91</v>
      </c>
      <c r="G55" s="87">
        <f>F55/ТБ07!D54%</f>
        <v>24.594594594594593</v>
      </c>
      <c r="H55" s="89">
        <f>SUM(H52:H54)</f>
        <v>103</v>
      </c>
      <c r="I55" s="87">
        <f>H55/ТБ07!E54%</f>
        <v>30.47337278106509</v>
      </c>
      <c r="J55" s="89">
        <f>SUM(J52:J54)</f>
        <v>10</v>
      </c>
      <c r="K55" s="87">
        <f>J55/ТБ07!F54%</f>
        <v>6.097560975609756</v>
      </c>
      <c r="L55" s="89">
        <f>SUM(L52:L54)</f>
        <v>553</v>
      </c>
    </row>
  </sheetData>
  <sheetProtection/>
  <protectedRanges>
    <protectedRange sqref="D8:D10 F8:F10 D19:D21 F19:F21 D30:D32 F30:F32 D41:D43 F41:F43 D52:D54 F52:F54 J52:J54 H52:H54" name="Діапазон2"/>
    <protectedRange sqref="D8:D10 F8:F10 H8:H10 J8:J10 J19:J21 D19:D21 F19:F21 H19:H21 H30:H32 F30:F32 D30:D32 J30:J32 H41:H43 F41:F43 D41:D43 J41:J43 D52:D54 F52:F54 J52:J54 H52:H54" name="Діапазон1"/>
  </protectedRanges>
  <mergeCells count="61">
    <mergeCell ref="L5:L6"/>
    <mergeCell ref="L16:L17"/>
    <mergeCell ref="L27:L28"/>
    <mergeCell ref="L38:L39"/>
    <mergeCell ref="L49:L50"/>
    <mergeCell ref="A55:B55"/>
    <mergeCell ref="B49:B51"/>
    <mergeCell ref="C49:C51"/>
    <mergeCell ref="A1:K1"/>
    <mergeCell ref="A44:B44"/>
    <mergeCell ref="A33:B33"/>
    <mergeCell ref="A48:B48"/>
    <mergeCell ref="D49:I49"/>
    <mergeCell ref="J49:K50"/>
    <mergeCell ref="A47:K47"/>
    <mergeCell ref="H50:I50"/>
    <mergeCell ref="A37:B37"/>
    <mergeCell ref="A26:B26"/>
    <mergeCell ref="D28:E28"/>
    <mergeCell ref="C38:C40"/>
    <mergeCell ref="D38:I38"/>
    <mergeCell ref="F28:G28"/>
    <mergeCell ref="F39:G39"/>
    <mergeCell ref="F50:G50"/>
    <mergeCell ref="D50:E50"/>
    <mergeCell ref="J38:K39"/>
    <mergeCell ref="H39:I39"/>
    <mergeCell ref="A36:K36"/>
    <mergeCell ref="D39:E39"/>
    <mergeCell ref="A27:A29"/>
    <mergeCell ref="B27:B29"/>
    <mergeCell ref="C27:C29"/>
    <mergeCell ref="D27:I27"/>
    <mergeCell ref="J27:K28"/>
    <mergeCell ref="H28:I28"/>
    <mergeCell ref="A3:K3"/>
    <mergeCell ref="A14:K14"/>
    <mergeCell ref="A5:A7"/>
    <mergeCell ref="B5:B7"/>
    <mergeCell ref="C5:C7"/>
    <mergeCell ref="F17:G17"/>
    <mergeCell ref="A16:A18"/>
    <mergeCell ref="B16:B18"/>
    <mergeCell ref="C16:C18"/>
    <mergeCell ref="D16:I16"/>
    <mergeCell ref="A38:A40"/>
    <mergeCell ref="B38:B40"/>
    <mergeCell ref="A49:A51"/>
    <mergeCell ref="D17:E17"/>
    <mergeCell ref="A4:B4"/>
    <mergeCell ref="A15:B15"/>
    <mergeCell ref="A11:B11"/>
    <mergeCell ref="D6:E6"/>
    <mergeCell ref="A22:B22"/>
    <mergeCell ref="H6:I6"/>
    <mergeCell ref="D5:I5"/>
    <mergeCell ref="J5:K6"/>
    <mergeCell ref="J16:K17"/>
    <mergeCell ref="H17:I17"/>
    <mergeCell ref="A25:K25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4.2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  <c r="R1" s="1"/>
      <c r="S1" s="2"/>
      <c r="T1" s="2"/>
    </row>
    <row r="3" spans="2:9" ht="15.75" customHeight="1">
      <c r="B3" s="112" t="s">
        <v>33</v>
      </c>
      <c r="C3" s="112"/>
      <c r="D3" s="112"/>
      <c r="E3" s="112"/>
      <c r="F3" s="112"/>
      <c r="G3" s="112"/>
      <c r="H3" s="112"/>
      <c r="I3" s="112"/>
    </row>
    <row r="4" spans="1:2" ht="15.75" thickBot="1">
      <c r="A4" s="113" t="s">
        <v>37</v>
      </c>
      <c r="B4" s="113"/>
    </row>
    <row r="5" spans="1:12" ht="13.5" customHeight="1">
      <c r="A5" s="130" t="s">
        <v>0</v>
      </c>
      <c r="B5" s="130" t="s">
        <v>1</v>
      </c>
      <c r="C5" s="130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19.5" customHeight="1" thickBot="1">
      <c r="A6" s="131"/>
      <c r="B6" s="131"/>
      <c r="C6" s="131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2" ht="13.5" thickBot="1">
      <c r="A7" s="6"/>
      <c r="B7" s="6"/>
      <c r="C7" s="4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</row>
    <row r="8" spans="1:12" ht="15.75">
      <c r="A8" s="12">
        <v>1</v>
      </c>
      <c r="B8" s="3" t="s">
        <v>3</v>
      </c>
      <c r="C8" s="15">
        <v>2</v>
      </c>
      <c r="D8" s="28">
        <v>0</v>
      </c>
      <c r="E8" s="8">
        <f>D8/1!D8%</f>
        <v>0</v>
      </c>
      <c r="F8" s="28">
        <v>0</v>
      </c>
      <c r="G8" s="8">
        <f>F8/1!F8%</f>
        <v>0</v>
      </c>
      <c r="H8" s="28">
        <v>0</v>
      </c>
      <c r="I8" s="8" t="e">
        <f>H8/1!H8%</f>
        <v>#DIV/0!</v>
      </c>
      <c r="J8" s="28">
        <v>0</v>
      </c>
      <c r="K8" s="8">
        <f>J8/1!J8%</f>
        <v>0</v>
      </c>
      <c r="L8" s="47">
        <f>D8+F8+H8+J8</f>
        <v>0</v>
      </c>
    </row>
    <row r="9" spans="1:12" ht="15.75">
      <c r="A9" s="12">
        <v>2</v>
      </c>
      <c r="B9" s="3" t="s">
        <v>4</v>
      </c>
      <c r="C9" s="15">
        <v>2</v>
      </c>
      <c r="D9" s="28">
        <v>6</v>
      </c>
      <c r="E9" s="8">
        <f>D9/1!D9%</f>
        <v>17.142857142857142</v>
      </c>
      <c r="F9" s="28">
        <v>1</v>
      </c>
      <c r="G9" s="8">
        <f>F9/1!F9%</f>
        <v>7.142857142857142</v>
      </c>
      <c r="H9" s="28">
        <v>1</v>
      </c>
      <c r="I9" s="8">
        <f>H9/1!H9%</f>
        <v>14.285714285714285</v>
      </c>
      <c r="J9" s="28">
        <v>1</v>
      </c>
      <c r="K9" s="8">
        <f>J9/1!J9%</f>
        <v>100</v>
      </c>
      <c r="L9" s="47">
        <f>D9+F9+H9+J9</f>
        <v>9</v>
      </c>
    </row>
    <row r="10" spans="1:12" ht="16.5" thickBot="1">
      <c r="A10" s="12">
        <v>3</v>
      </c>
      <c r="B10" s="3"/>
      <c r="C10" s="16">
        <v>2</v>
      </c>
      <c r="D10" s="39"/>
      <c r="E10" s="8"/>
      <c r="F10" s="39"/>
      <c r="G10" s="8"/>
      <c r="H10" s="39"/>
      <c r="I10" s="8"/>
      <c r="J10" s="39"/>
      <c r="K10" s="8"/>
      <c r="L10" s="47"/>
    </row>
    <row r="11" spans="1:12" ht="16.5" thickBot="1">
      <c r="A11" s="140" t="s">
        <v>2</v>
      </c>
      <c r="B11" s="141"/>
      <c r="C11" s="16">
        <v>2</v>
      </c>
      <c r="D11" s="86">
        <f>SUM(D8:D10)</f>
        <v>6</v>
      </c>
      <c r="E11" s="87">
        <f>D11/1!D11%</f>
        <v>16.216216216216218</v>
      </c>
      <c r="F11" s="88">
        <f>SUM(F8:F10)</f>
        <v>1</v>
      </c>
      <c r="G11" s="87">
        <f>F11/1!F11%</f>
        <v>6.666666666666667</v>
      </c>
      <c r="H11" s="89">
        <f>SUM(H8:H10)</f>
        <v>1</v>
      </c>
      <c r="I11" s="87">
        <f>H11/1!H11%</f>
        <v>14.285714285714285</v>
      </c>
      <c r="J11" s="89">
        <f>SUM(J8:J10)</f>
        <v>1</v>
      </c>
      <c r="K11" s="87">
        <f>J11/1!J11%</f>
        <v>50</v>
      </c>
      <c r="L11" s="89">
        <f>SUM(L8:L10)</f>
        <v>9</v>
      </c>
    </row>
    <row r="14" spans="2:9" ht="15.75" customHeight="1">
      <c r="B14" s="112" t="s">
        <v>33</v>
      </c>
      <c r="C14" s="112"/>
      <c r="D14" s="112"/>
      <c r="E14" s="112"/>
      <c r="F14" s="112"/>
      <c r="G14" s="112"/>
      <c r="H14" s="112"/>
      <c r="I14" s="112"/>
    </row>
    <row r="15" spans="1:2" ht="15.75" thickBot="1">
      <c r="A15" s="113" t="s">
        <v>39</v>
      </c>
      <c r="B15" s="113"/>
    </row>
    <row r="16" spans="1:12" ht="13.5" customHeight="1">
      <c r="A16" s="130" t="s">
        <v>0</v>
      </c>
      <c r="B16" s="130" t="s">
        <v>1</v>
      </c>
      <c r="C16" s="130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23.25" customHeight="1" thickBot="1">
      <c r="A17" s="131"/>
      <c r="B17" s="142"/>
      <c r="C17" s="142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29.25" customHeight="1" thickBot="1">
      <c r="A18" s="37"/>
      <c r="B18" s="80"/>
      <c r="C18" s="80"/>
      <c r="D18" s="180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12">
        <v>1</v>
      </c>
      <c r="B19" s="181" t="s">
        <v>3</v>
      </c>
      <c r="C19" s="15">
        <v>2</v>
      </c>
      <c r="D19" s="28">
        <v>8</v>
      </c>
      <c r="E19" s="8">
        <f>D19/1!D19%</f>
        <v>11.11111111111111</v>
      </c>
      <c r="F19" s="28">
        <v>1</v>
      </c>
      <c r="G19" s="8">
        <f>F19/1!F19%</f>
        <v>7.692307692307692</v>
      </c>
      <c r="H19" s="28">
        <v>4</v>
      </c>
      <c r="I19" s="8">
        <f>H19/1!H19%</f>
        <v>15.384615384615383</v>
      </c>
      <c r="J19" s="28">
        <v>0</v>
      </c>
      <c r="K19" s="8">
        <f>J19/1!J19%</f>
        <v>0</v>
      </c>
      <c r="L19" s="47">
        <f>D19+F19+H19+J19</f>
        <v>13</v>
      </c>
    </row>
    <row r="20" spans="1:12" ht="15.75">
      <c r="A20" s="12">
        <v>2</v>
      </c>
      <c r="B20" s="3" t="s">
        <v>4</v>
      </c>
      <c r="C20" s="15">
        <v>2</v>
      </c>
      <c r="D20" s="28">
        <v>7</v>
      </c>
      <c r="E20" s="8">
        <f>D20/1!D20%</f>
        <v>23.333333333333336</v>
      </c>
      <c r="F20" s="28">
        <v>2</v>
      </c>
      <c r="G20" s="8">
        <f>F20/1!F20%</f>
        <v>18.181818181818183</v>
      </c>
      <c r="H20" s="28">
        <v>0</v>
      </c>
      <c r="I20" s="8">
        <f>H20/1!H20%</f>
        <v>0</v>
      </c>
      <c r="J20" s="28">
        <v>0</v>
      </c>
      <c r="K20" s="8" t="e">
        <f>J20/1!J20%</f>
        <v>#DIV/0!</v>
      </c>
      <c r="L20" s="47">
        <f>D20+F20+H20+J20</f>
        <v>9</v>
      </c>
    </row>
    <row r="21" spans="1:12" ht="16.5" thickBot="1">
      <c r="A21" s="12">
        <v>3</v>
      </c>
      <c r="B21" s="3"/>
      <c r="C21" s="16">
        <v>2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140" t="s">
        <v>2</v>
      </c>
      <c r="B22" s="141"/>
      <c r="C22" s="16">
        <v>2</v>
      </c>
      <c r="D22" s="86">
        <f>SUM(D19:D21)</f>
        <v>15</v>
      </c>
      <c r="E22" s="87">
        <f>D22/1!D22%</f>
        <v>14.705882352941176</v>
      </c>
      <c r="F22" s="88">
        <f>SUM(F19:F21)</f>
        <v>3</v>
      </c>
      <c r="G22" s="87">
        <f>F22/1!F22%</f>
        <v>12.5</v>
      </c>
      <c r="H22" s="89">
        <f>SUM(H19:H21)</f>
        <v>4</v>
      </c>
      <c r="I22" s="87">
        <f>H22/1!H22%</f>
        <v>14.285714285714285</v>
      </c>
      <c r="J22" s="89">
        <f>SUM(J19:J21)</f>
        <v>0</v>
      </c>
      <c r="K22" s="87">
        <f>J22/1!J22%</f>
        <v>0</v>
      </c>
      <c r="L22" s="89">
        <f>SUM(L19:L21)</f>
        <v>22</v>
      </c>
    </row>
    <row r="25" spans="2:9" ht="15.75" customHeight="1">
      <c r="B25" s="112" t="s">
        <v>33</v>
      </c>
      <c r="C25" s="112"/>
      <c r="D25" s="112"/>
      <c r="E25" s="112"/>
      <c r="F25" s="112"/>
      <c r="G25" s="112"/>
      <c r="H25" s="112"/>
      <c r="I25" s="112"/>
    </row>
    <row r="26" spans="1:2" ht="15.75" thickBot="1">
      <c r="A26" s="113" t="s">
        <v>40</v>
      </c>
      <c r="B26" s="113"/>
    </row>
    <row r="27" spans="1:12" ht="13.5" customHeight="1">
      <c r="A27" s="130" t="s">
        <v>0</v>
      </c>
      <c r="B27" s="130" t="s">
        <v>1</v>
      </c>
      <c r="C27" s="130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26.25" customHeight="1" thickBot="1">
      <c r="A28" s="131"/>
      <c r="B28" s="131"/>
      <c r="C28" s="131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27.75" customHeight="1" thickBot="1">
      <c r="A29" s="43"/>
      <c r="B29" s="45"/>
      <c r="C29" s="4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12">
        <v>1</v>
      </c>
      <c r="B30" s="3" t="s">
        <v>3</v>
      </c>
      <c r="C30" s="15">
        <v>2</v>
      </c>
      <c r="D30" s="28">
        <v>33</v>
      </c>
      <c r="E30" s="8">
        <f>D30/1!D30%</f>
        <v>35.1063829787234</v>
      </c>
      <c r="F30" s="28">
        <v>4</v>
      </c>
      <c r="G30" s="8">
        <f>F30/1!F30%</f>
        <v>36.36363636363637</v>
      </c>
      <c r="H30" s="28">
        <v>1</v>
      </c>
      <c r="I30" s="8">
        <f>H30/1!H30%</f>
        <v>3.846153846153846</v>
      </c>
      <c r="J30" s="28">
        <v>0</v>
      </c>
      <c r="K30" s="8" t="e">
        <f>J30/1!J30%</f>
        <v>#DIV/0!</v>
      </c>
      <c r="L30" s="47">
        <f>D30+F30+H30+J30</f>
        <v>38</v>
      </c>
    </row>
    <row r="31" spans="1:12" ht="15.75">
      <c r="A31" s="12">
        <v>2</v>
      </c>
      <c r="B31" s="3" t="s">
        <v>4</v>
      </c>
      <c r="C31" s="15">
        <v>2</v>
      </c>
      <c r="D31" s="28">
        <v>3</v>
      </c>
      <c r="E31" s="8">
        <f>D31/1!D31%</f>
        <v>9.09090909090909</v>
      </c>
      <c r="F31" s="28">
        <v>0</v>
      </c>
      <c r="G31" s="8">
        <f>F31/1!F31%</f>
        <v>0</v>
      </c>
      <c r="H31" s="28">
        <v>0</v>
      </c>
      <c r="I31" s="8">
        <f>H31/1!H31%</f>
        <v>0</v>
      </c>
      <c r="J31" s="28">
        <v>0</v>
      </c>
      <c r="K31" s="8" t="e">
        <f>J31/1!J31%</f>
        <v>#DIV/0!</v>
      </c>
      <c r="L31" s="47">
        <f>D31+F31+H31+J31</f>
        <v>3</v>
      </c>
    </row>
    <row r="32" spans="1:12" ht="16.5" thickBot="1">
      <c r="A32" s="12">
        <v>3</v>
      </c>
      <c r="B32" s="3"/>
      <c r="C32" s="16">
        <v>2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140" t="s">
        <v>2</v>
      </c>
      <c r="B33" s="141"/>
      <c r="C33" s="16">
        <v>2</v>
      </c>
      <c r="D33" s="86">
        <f>SUM(D30:D32)</f>
        <v>36</v>
      </c>
      <c r="E33" s="87">
        <f>D33/1!D33%</f>
        <v>28.346456692913385</v>
      </c>
      <c r="F33" s="88">
        <f>SUM(F30:F32)</f>
        <v>4</v>
      </c>
      <c r="G33" s="87">
        <f>F33/1!F33%</f>
        <v>19.047619047619047</v>
      </c>
      <c r="H33" s="89">
        <f>SUM(H30:H32)</f>
        <v>1</v>
      </c>
      <c r="I33" s="87">
        <f>H33/1!H33%</f>
        <v>3.571428571428571</v>
      </c>
      <c r="J33" s="89">
        <f>SUM(J30:J32)</f>
        <v>0</v>
      </c>
      <c r="K33" s="87" t="e">
        <f>J33/1!J33%</f>
        <v>#DIV/0!</v>
      </c>
      <c r="L33" s="89">
        <f>SUM(L30:L32)</f>
        <v>41</v>
      </c>
    </row>
    <row r="35" ht="15.75" customHeight="1"/>
    <row r="36" spans="2:9" ht="15">
      <c r="B36" s="112" t="s">
        <v>33</v>
      </c>
      <c r="C36" s="112"/>
      <c r="D36" s="112"/>
      <c r="E36" s="112"/>
      <c r="F36" s="112"/>
      <c r="G36" s="112"/>
      <c r="H36" s="112"/>
      <c r="I36" s="112"/>
    </row>
    <row r="37" spans="1:2" ht="13.5" customHeight="1" thickBot="1">
      <c r="A37" s="113" t="s">
        <v>41</v>
      </c>
      <c r="B37" s="113"/>
    </row>
    <row r="38" spans="1:12" ht="13.5" customHeight="1">
      <c r="A38" s="130" t="s">
        <v>0</v>
      </c>
      <c r="B38" s="130" t="s">
        <v>1</v>
      </c>
      <c r="C38" s="130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26.25" customHeight="1" thickBot="1">
      <c r="A39" s="131"/>
      <c r="B39" s="131"/>
      <c r="C39" s="131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27.75" customHeight="1" thickBot="1">
      <c r="A40" s="43"/>
      <c r="B40" s="45"/>
      <c r="C40" s="4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12">
        <v>1</v>
      </c>
      <c r="B41" s="3" t="s">
        <v>3</v>
      </c>
      <c r="C41" s="15">
        <v>2</v>
      </c>
      <c r="D41" s="28">
        <v>37</v>
      </c>
      <c r="E41" s="8">
        <f>D41/1!D41%</f>
        <v>56.92307692307692</v>
      </c>
      <c r="F41" s="28">
        <v>2</v>
      </c>
      <c r="G41" s="8">
        <f>F41/1!F41%</f>
        <v>20</v>
      </c>
      <c r="H41" s="28">
        <v>6</v>
      </c>
      <c r="I41" s="8">
        <f>H41/1!H41%</f>
        <v>18.75</v>
      </c>
      <c r="J41" s="28">
        <v>0</v>
      </c>
      <c r="K41" s="8" t="e">
        <f>J41/1!J41%</f>
        <v>#DIV/0!</v>
      </c>
      <c r="L41" s="47">
        <f>D41+F41+H41+J41</f>
        <v>45</v>
      </c>
    </row>
    <row r="42" spans="1:12" ht="15.75">
      <c r="A42" s="12">
        <v>2</v>
      </c>
      <c r="B42" s="3" t="s">
        <v>4</v>
      </c>
      <c r="C42" s="15">
        <v>2</v>
      </c>
      <c r="D42" s="28">
        <v>3</v>
      </c>
      <c r="E42" s="8">
        <f>D42/1!D42%</f>
        <v>16.666666666666668</v>
      </c>
      <c r="F42" s="28">
        <v>1</v>
      </c>
      <c r="G42" s="8">
        <f>F42/1!F42%</f>
        <v>4.761904761904762</v>
      </c>
      <c r="H42" s="28">
        <v>1</v>
      </c>
      <c r="I42" s="8">
        <f>H42/1!H42%</f>
        <v>12.5</v>
      </c>
      <c r="J42" s="28">
        <v>1</v>
      </c>
      <c r="K42" s="8">
        <f>J42/1!J42%</f>
        <v>16.666666666666668</v>
      </c>
      <c r="L42" s="47">
        <f>D42+F42+H42+J42</f>
        <v>6</v>
      </c>
    </row>
    <row r="43" spans="1:12" ht="16.5" thickBot="1">
      <c r="A43" s="12">
        <v>3</v>
      </c>
      <c r="B43" s="3"/>
      <c r="C43" s="16">
        <v>2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140" t="s">
        <v>2</v>
      </c>
      <c r="B44" s="141"/>
      <c r="C44" s="16">
        <v>2</v>
      </c>
      <c r="D44" s="86">
        <f>SUM(D41:D43)</f>
        <v>40</v>
      </c>
      <c r="E44" s="87">
        <f>D44/1!D44%</f>
        <v>48.19277108433735</v>
      </c>
      <c r="F44" s="88">
        <f>SUM(F41:F43)</f>
        <v>3</v>
      </c>
      <c r="G44" s="87">
        <f>F44/1!F44%</f>
        <v>9.67741935483871</v>
      </c>
      <c r="H44" s="89">
        <f>SUM(H41:H43)</f>
        <v>7</v>
      </c>
      <c r="I44" s="87">
        <f>H44/1!H44%</f>
        <v>17.5</v>
      </c>
      <c r="J44" s="89">
        <f>SUM(J41:J43)</f>
        <v>1</v>
      </c>
      <c r="K44" s="87">
        <f>J44/1!J44%</f>
        <v>16.666666666666668</v>
      </c>
      <c r="L44" s="89">
        <f>SUM(L41:L43)</f>
        <v>51</v>
      </c>
    </row>
    <row r="47" spans="2:9" ht="15.75" customHeight="1">
      <c r="B47" s="112" t="s">
        <v>33</v>
      </c>
      <c r="C47" s="112"/>
      <c r="D47" s="112"/>
      <c r="E47" s="112"/>
      <c r="F47" s="112"/>
      <c r="G47" s="112"/>
      <c r="H47" s="112"/>
      <c r="I47" s="112"/>
    </row>
    <row r="48" spans="1:2" ht="15.75" thickBot="1">
      <c r="A48" s="113" t="s">
        <v>43</v>
      </c>
      <c r="B48" s="113"/>
    </row>
    <row r="49" spans="1:12" ht="13.5" customHeight="1">
      <c r="A49" s="134" t="s">
        <v>0</v>
      </c>
      <c r="B49" s="137" t="s">
        <v>1</v>
      </c>
      <c r="C49" s="130" t="s">
        <v>5</v>
      </c>
      <c r="D49" s="121" t="s">
        <v>19</v>
      </c>
      <c r="E49" s="122"/>
      <c r="F49" s="122"/>
      <c r="G49" s="122"/>
      <c r="H49" s="122"/>
      <c r="I49" s="123"/>
      <c r="J49" s="124" t="s">
        <v>20</v>
      </c>
      <c r="K49" s="176"/>
      <c r="L49" s="178" t="s">
        <v>16</v>
      </c>
    </row>
    <row r="50" spans="1:12" ht="22.5" customHeight="1" thickBot="1">
      <c r="A50" s="135"/>
      <c r="B50" s="138"/>
      <c r="C50" s="142"/>
      <c r="D50" s="129" t="s">
        <v>10</v>
      </c>
      <c r="E50" s="128"/>
      <c r="F50" s="127" t="s">
        <v>11</v>
      </c>
      <c r="G50" s="128"/>
      <c r="H50" s="119" t="s">
        <v>6</v>
      </c>
      <c r="I50" s="120"/>
      <c r="J50" s="125"/>
      <c r="K50" s="177"/>
      <c r="L50" s="179"/>
    </row>
    <row r="51" spans="1:12" ht="27.75" customHeight="1" thickBot="1">
      <c r="A51" s="136"/>
      <c r="B51" s="139"/>
      <c r="C51" s="131"/>
      <c r="D51" s="54" t="s">
        <v>7</v>
      </c>
      <c r="E51" s="55" t="s">
        <v>8</v>
      </c>
      <c r="F51" s="56" t="s">
        <v>7</v>
      </c>
      <c r="G51" s="55" t="s">
        <v>8</v>
      </c>
      <c r="H51" s="56" t="s">
        <v>7</v>
      </c>
      <c r="I51" s="57" t="s">
        <v>8</v>
      </c>
      <c r="J51" s="58" t="s">
        <v>7</v>
      </c>
      <c r="K51" s="59" t="s">
        <v>8</v>
      </c>
      <c r="L51" s="48" t="s">
        <v>21</v>
      </c>
    </row>
    <row r="52" spans="1:12" ht="16.5" thickBot="1">
      <c r="A52" s="12">
        <v>1</v>
      </c>
      <c r="B52" s="23" t="s">
        <v>3</v>
      </c>
      <c r="C52" s="18">
        <v>2</v>
      </c>
      <c r="D52" s="28">
        <f>D8+D19+D30+D41</f>
        <v>78</v>
      </c>
      <c r="E52" s="8">
        <f>D52/1!D52%</f>
        <v>33.47639484978541</v>
      </c>
      <c r="F52" s="28">
        <f>F8+F19+F30+F41</f>
        <v>7</v>
      </c>
      <c r="G52" s="8">
        <f>F52/1!F52%</f>
        <v>20</v>
      </c>
      <c r="H52" s="28">
        <f>H8+H19+H30+H41</f>
        <v>11</v>
      </c>
      <c r="I52" s="8">
        <f>H52/1!H52%</f>
        <v>13.095238095238095</v>
      </c>
      <c r="J52" s="28">
        <f>J8+J19+J30+J41</f>
        <v>0</v>
      </c>
      <c r="K52" s="8">
        <f>J52/1!J52%</f>
        <v>0</v>
      </c>
      <c r="L52" s="47">
        <f>D52+F52+H52+J52</f>
        <v>96</v>
      </c>
    </row>
    <row r="53" spans="1:12" ht="16.5" thickBot="1">
      <c r="A53" s="12">
        <v>2</v>
      </c>
      <c r="B53" s="23" t="s">
        <v>4</v>
      </c>
      <c r="C53" s="18">
        <v>2</v>
      </c>
      <c r="D53" s="28">
        <f>D9+D20+D31+D42</f>
        <v>19</v>
      </c>
      <c r="E53" s="8">
        <f>D53/1!D53%</f>
        <v>16.379310344827587</v>
      </c>
      <c r="F53" s="28">
        <f>F9+F20+F31+F42</f>
        <v>4</v>
      </c>
      <c r="G53" s="8">
        <f>F53/1!F53%</f>
        <v>7.142857142857142</v>
      </c>
      <c r="H53" s="28">
        <f>H9+H20+H31+H42</f>
        <v>2</v>
      </c>
      <c r="I53" s="8">
        <f>H53/1!H53%</f>
        <v>10.526315789473685</v>
      </c>
      <c r="J53" s="28">
        <f>J9+J20+J31+J42</f>
        <v>2</v>
      </c>
      <c r="K53" s="8">
        <f>J53/1!J53%</f>
        <v>28.57142857142857</v>
      </c>
      <c r="L53" s="47">
        <f>D53+F53+H53+J53</f>
        <v>27</v>
      </c>
    </row>
    <row r="54" spans="1:12" ht="16.5" thickBot="1">
      <c r="A54" s="12">
        <v>3</v>
      </c>
      <c r="B54" s="23"/>
      <c r="C54" s="18">
        <v>2</v>
      </c>
      <c r="D54" s="28"/>
      <c r="E54" s="8"/>
      <c r="F54" s="28"/>
      <c r="G54" s="8"/>
      <c r="H54" s="28"/>
      <c r="I54" s="8"/>
      <c r="J54" s="28"/>
      <c r="K54" s="8"/>
      <c r="L54" s="47"/>
    </row>
    <row r="55" spans="1:12" ht="16.5" thickBot="1">
      <c r="A55" s="132" t="s">
        <v>2</v>
      </c>
      <c r="B55" s="133"/>
      <c r="C55" s="18">
        <v>2</v>
      </c>
      <c r="D55" s="86">
        <f>SUM(D52:D54)</f>
        <v>97</v>
      </c>
      <c r="E55" s="87">
        <f>D55/1!D55%</f>
        <v>27.793696275071632</v>
      </c>
      <c r="F55" s="88">
        <f>SUM(F52:F54)</f>
        <v>11</v>
      </c>
      <c r="G55" s="87">
        <f>F55/1!F55%</f>
        <v>12.087912087912088</v>
      </c>
      <c r="H55" s="89">
        <f>SUM(H52:H54)</f>
        <v>13</v>
      </c>
      <c r="I55" s="87">
        <f>H55/1!H55%</f>
        <v>12.62135922330097</v>
      </c>
      <c r="J55" s="89">
        <f>SUM(J52:J54)</f>
        <v>2</v>
      </c>
      <c r="K55" s="87">
        <f>J55/1!J55%</f>
        <v>20</v>
      </c>
      <c r="L55" s="89">
        <f>SUM(L52:L54)</f>
        <v>123</v>
      </c>
    </row>
  </sheetData>
  <sheetProtection/>
  <protectedRanges>
    <protectedRange sqref="F8:F10 D8:D10 F19:F21 D19:D21 F30:F32 D30:D32 F41:F43 D41:D43 D52:D54 F52:F54 H52:H54 J52:J54" name="Діапазон2"/>
    <protectedRange sqref="D8:D10 F8:F10 H8:H10 J8:J10 D19:D21 F19:F21 H19:H21 J19:J21 D30:D32 F30:F32 H30:H32 J30:J32 D41:D43 F41:F43 H41:H43 J41:J43 D52:D54 F52:F54 H52:H54 J52:J54" name="Діапазон1_1"/>
  </protectedRanges>
  <mergeCells count="61">
    <mergeCell ref="L5:L6"/>
    <mergeCell ref="L16:L17"/>
    <mergeCell ref="L27:L28"/>
    <mergeCell ref="L38:L39"/>
    <mergeCell ref="L49:L50"/>
    <mergeCell ref="A1:K1"/>
    <mergeCell ref="A44:B44"/>
    <mergeCell ref="F28:G28"/>
    <mergeCell ref="H28:I28"/>
    <mergeCell ref="A33:B33"/>
    <mergeCell ref="D28:E28"/>
    <mergeCell ref="D27:I27"/>
    <mergeCell ref="A38:A39"/>
    <mergeCell ref="B38:B39"/>
    <mergeCell ref="C38:C39"/>
    <mergeCell ref="F50:G50"/>
    <mergeCell ref="H50:I50"/>
    <mergeCell ref="C49:C51"/>
    <mergeCell ref="D49:I49"/>
    <mergeCell ref="D50:E50"/>
    <mergeCell ref="A4:B4"/>
    <mergeCell ref="A15:B15"/>
    <mergeCell ref="A26:B26"/>
    <mergeCell ref="A5:A6"/>
    <mergeCell ref="D6:E6"/>
    <mergeCell ref="A55:B55"/>
    <mergeCell ref="A49:A51"/>
    <mergeCell ref="B49:B51"/>
    <mergeCell ref="A48:B48"/>
    <mergeCell ref="A11:B11"/>
    <mergeCell ref="A16:A17"/>
    <mergeCell ref="B16:B17"/>
    <mergeCell ref="A37:B37"/>
    <mergeCell ref="A22:B22"/>
    <mergeCell ref="A27:A28"/>
    <mergeCell ref="J16:K17"/>
    <mergeCell ref="J27:K28"/>
    <mergeCell ref="D38:I38"/>
    <mergeCell ref="J38:K39"/>
    <mergeCell ref="D39:E39"/>
    <mergeCell ref="F39:G39"/>
    <mergeCell ref="H39:I39"/>
    <mergeCell ref="H17:I17"/>
    <mergeCell ref="D16:I16"/>
    <mergeCell ref="D17:E17"/>
    <mergeCell ref="F6:G6"/>
    <mergeCell ref="H6:I6"/>
    <mergeCell ref="C16:C17"/>
    <mergeCell ref="B27:B28"/>
    <mergeCell ref="C27:C28"/>
    <mergeCell ref="F17:G17"/>
    <mergeCell ref="J49:K50"/>
    <mergeCell ref="B3:I3"/>
    <mergeCell ref="B14:I14"/>
    <mergeCell ref="B25:I25"/>
    <mergeCell ref="B36:I36"/>
    <mergeCell ref="B47:I47"/>
    <mergeCell ref="J5:K6"/>
    <mergeCell ref="B5:B6"/>
    <mergeCell ref="C5:C6"/>
    <mergeCell ref="D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M52" sqref="M52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107" customFormat="1" ht="35.2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06"/>
      <c r="N1" s="106"/>
      <c r="O1" s="106"/>
      <c r="P1" s="106"/>
      <c r="Q1" s="106"/>
      <c r="R1" s="106"/>
      <c r="S1" s="106"/>
    </row>
    <row r="3" spans="1:21" ht="15.75" customHeight="1">
      <c r="A3" s="112" t="s">
        <v>34</v>
      </c>
      <c r="B3" s="112"/>
      <c r="C3" s="112"/>
      <c r="D3" s="112"/>
      <c r="E3" s="112"/>
      <c r="F3" s="112"/>
      <c r="G3" s="112"/>
      <c r="H3" s="112"/>
      <c r="I3" s="112"/>
      <c r="J3" s="112"/>
      <c r="K3" s="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7" t="s">
        <v>37</v>
      </c>
    </row>
    <row r="5" spans="1:12" ht="13.5" customHeight="1">
      <c r="A5" s="130" t="s">
        <v>0</v>
      </c>
      <c r="B5" s="130" t="s">
        <v>1</v>
      </c>
      <c r="C5" s="130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37.5" customHeight="1" thickBot="1">
      <c r="A6" s="131"/>
      <c r="B6" s="131"/>
      <c r="C6" s="131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2" ht="13.5" thickBot="1">
      <c r="A7" s="6"/>
      <c r="B7" s="5"/>
      <c r="C7" s="4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</row>
    <row r="8" spans="1:12" ht="15.75">
      <c r="A8" s="12">
        <v>1</v>
      </c>
      <c r="B8" s="21" t="s">
        <v>3</v>
      </c>
      <c r="C8" s="13">
        <v>3</v>
      </c>
      <c r="D8" s="28">
        <v>2</v>
      </c>
      <c r="E8" s="8">
        <f>D8/1!D8%</f>
        <v>100</v>
      </c>
      <c r="F8" s="28">
        <v>1</v>
      </c>
      <c r="G8" s="8">
        <f>F8/1!F8%</f>
        <v>100</v>
      </c>
      <c r="H8" s="28">
        <v>0</v>
      </c>
      <c r="I8" s="8" t="e">
        <f>H8/1!H8%</f>
        <v>#DIV/0!</v>
      </c>
      <c r="J8" s="28">
        <v>1</v>
      </c>
      <c r="K8" s="8">
        <f>J8/1!J8%</f>
        <v>100</v>
      </c>
      <c r="L8" s="47">
        <f>D8+F8+H8+J8</f>
        <v>4</v>
      </c>
    </row>
    <row r="9" spans="1:12" ht="15.75">
      <c r="A9" s="12">
        <v>2</v>
      </c>
      <c r="B9" s="3" t="s">
        <v>4</v>
      </c>
      <c r="C9" s="13">
        <v>3</v>
      </c>
      <c r="D9" s="28">
        <v>22</v>
      </c>
      <c r="E9" s="8">
        <f>D9/1!D9%</f>
        <v>62.85714285714286</v>
      </c>
      <c r="F9" s="28">
        <v>10</v>
      </c>
      <c r="G9" s="8">
        <f>F9/1!F9%</f>
        <v>71.42857142857142</v>
      </c>
      <c r="H9" s="28">
        <v>3</v>
      </c>
      <c r="I9" s="8">
        <f>H9/1!H9%</f>
        <v>42.857142857142854</v>
      </c>
      <c r="J9" s="28">
        <v>0</v>
      </c>
      <c r="K9" s="8">
        <f>J9/1!J9%</f>
        <v>0</v>
      </c>
      <c r="L9" s="47">
        <f>D9+F9+H9+J9</f>
        <v>35</v>
      </c>
    </row>
    <row r="10" spans="1:12" ht="16.5" thickBot="1">
      <c r="A10" s="12">
        <v>3</v>
      </c>
      <c r="B10" s="3"/>
      <c r="C10" s="14">
        <v>3</v>
      </c>
      <c r="D10" s="39"/>
      <c r="E10" s="8"/>
      <c r="F10" s="39"/>
      <c r="G10" s="8"/>
      <c r="H10" s="39"/>
      <c r="I10" s="8"/>
      <c r="J10" s="39"/>
      <c r="K10" s="8"/>
      <c r="L10" s="47"/>
    </row>
    <row r="11" spans="1:12" ht="16.5" thickBot="1">
      <c r="A11" s="145" t="s">
        <v>2</v>
      </c>
      <c r="B11" s="146"/>
      <c r="C11" s="27">
        <v>3</v>
      </c>
      <c r="D11" s="86">
        <f>SUM(D8:D10)</f>
        <v>24</v>
      </c>
      <c r="E11" s="87">
        <f>D11/1!D11%</f>
        <v>64.86486486486487</v>
      </c>
      <c r="F11" s="88">
        <f>SUM(F8:F10)</f>
        <v>11</v>
      </c>
      <c r="G11" s="87">
        <f>F11/1!F11%</f>
        <v>73.33333333333334</v>
      </c>
      <c r="H11" s="89">
        <f>SUM(H8:H10)</f>
        <v>3</v>
      </c>
      <c r="I11" s="87">
        <f>H11/1!H11%</f>
        <v>42.857142857142854</v>
      </c>
      <c r="J11" s="89">
        <f>SUM(J8:J10)</f>
        <v>1</v>
      </c>
      <c r="K11" s="87">
        <f>J11/1!J11%</f>
        <v>50</v>
      </c>
      <c r="L11" s="89">
        <f>SUM(L8:L10)</f>
        <v>39</v>
      </c>
    </row>
    <row r="14" spans="1:10" ht="15">
      <c r="A14" s="112" t="s">
        <v>34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21" ht="15.75" customHeight="1" thickBot="1">
      <c r="A15" s="7" t="s">
        <v>39</v>
      </c>
      <c r="M15" s="1"/>
      <c r="N15" s="1"/>
      <c r="O15" s="1"/>
      <c r="P15" s="1"/>
      <c r="Q15" s="1"/>
      <c r="R15" s="1"/>
      <c r="S15" s="1"/>
      <c r="T15" s="2"/>
      <c r="U15" s="2"/>
    </row>
    <row r="16" spans="1:12" ht="25.5" customHeight="1">
      <c r="A16" s="43" t="s">
        <v>0</v>
      </c>
      <c r="B16" s="43" t="s">
        <v>1</v>
      </c>
      <c r="C16" s="43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23.25" customHeight="1" thickBot="1">
      <c r="A17" s="64"/>
      <c r="B17" s="64"/>
      <c r="C17" s="64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25.5" customHeight="1" thickBot="1">
      <c r="A18" s="6"/>
      <c r="B18" s="5"/>
      <c r="C18" s="4"/>
      <c r="D18" s="54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12">
        <v>1</v>
      </c>
      <c r="B19" s="21" t="s">
        <v>3</v>
      </c>
      <c r="C19" s="13">
        <v>3</v>
      </c>
      <c r="D19" s="28">
        <v>24</v>
      </c>
      <c r="E19" s="8">
        <f>D19/1!D19%</f>
        <v>33.333333333333336</v>
      </c>
      <c r="F19" s="28">
        <v>5</v>
      </c>
      <c r="G19" s="8">
        <f>F19/1!F19%</f>
        <v>38.46153846153846</v>
      </c>
      <c r="H19" s="28">
        <v>12</v>
      </c>
      <c r="I19" s="8">
        <f>H19/1!H19%</f>
        <v>46.15384615384615</v>
      </c>
      <c r="J19" s="28">
        <v>0</v>
      </c>
      <c r="K19" s="8">
        <f>J19/1!J19%</f>
        <v>0</v>
      </c>
      <c r="L19" s="47">
        <f>D19+F19+H19+J19</f>
        <v>41</v>
      </c>
    </row>
    <row r="20" spans="1:12" ht="15.75">
      <c r="A20" s="12">
        <v>2</v>
      </c>
      <c r="B20" s="3" t="s">
        <v>4</v>
      </c>
      <c r="C20" s="13">
        <v>3</v>
      </c>
      <c r="D20" s="28">
        <v>13</v>
      </c>
      <c r="E20" s="8">
        <f>D20/1!D20%</f>
        <v>43.333333333333336</v>
      </c>
      <c r="F20" s="28">
        <v>7</v>
      </c>
      <c r="G20" s="8">
        <f>F20/1!F20%</f>
        <v>63.63636363636363</v>
      </c>
      <c r="H20" s="28">
        <v>2</v>
      </c>
      <c r="I20" s="8">
        <f>H20/1!H20%</f>
        <v>100</v>
      </c>
      <c r="J20" s="28">
        <v>0</v>
      </c>
      <c r="K20" s="8" t="e">
        <f>J20/1!J20%</f>
        <v>#DIV/0!</v>
      </c>
      <c r="L20" s="47">
        <f>D20+F20+H20+J20</f>
        <v>22</v>
      </c>
    </row>
    <row r="21" spans="1:12" ht="16.5" thickBot="1">
      <c r="A21" s="12">
        <v>3</v>
      </c>
      <c r="B21" s="3"/>
      <c r="C21" s="14">
        <v>3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145" t="s">
        <v>2</v>
      </c>
      <c r="B22" s="146"/>
      <c r="C22" s="27">
        <v>3</v>
      </c>
      <c r="D22" s="86">
        <f>SUM(D19:D21)</f>
        <v>37</v>
      </c>
      <c r="E22" s="87">
        <f>D22/1!D22%</f>
        <v>36.27450980392157</v>
      </c>
      <c r="F22" s="88">
        <f>SUM(F19:F21)</f>
        <v>12</v>
      </c>
      <c r="G22" s="87">
        <f>F22/1!F22%</f>
        <v>50</v>
      </c>
      <c r="H22" s="89">
        <f>SUM(H19:H21)</f>
        <v>14</v>
      </c>
      <c r="I22" s="87">
        <f>H22/1!H22%</f>
        <v>49.99999999999999</v>
      </c>
      <c r="J22" s="89">
        <f>SUM(J19:J21)</f>
        <v>0</v>
      </c>
      <c r="K22" s="87">
        <f>J22/1!J22%</f>
        <v>0</v>
      </c>
      <c r="L22" s="89">
        <f>SUM(L19:L21)</f>
        <v>63</v>
      </c>
    </row>
    <row r="25" spans="1:21" ht="15.75" customHeight="1">
      <c r="A25" s="112" t="s">
        <v>34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"/>
      <c r="M25" s="1"/>
      <c r="N25" s="1"/>
      <c r="O25" s="1"/>
      <c r="P25" s="1"/>
      <c r="Q25" s="1"/>
      <c r="R25" s="1"/>
      <c r="S25" s="1"/>
      <c r="T25" s="2"/>
      <c r="U25" s="2"/>
    </row>
    <row r="26" ht="13.5" thickBot="1">
      <c r="A26" s="7" t="s">
        <v>40</v>
      </c>
    </row>
    <row r="27" spans="1:12" ht="25.5" customHeight="1">
      <c r="A27" s="43" t="s">
        <v>0</v>
      </c>
      <c r="B27" s="43" t="s">
        <v>1</v>
      </c>
      <c r="C27" s="43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23.25" customHeight="1" thickBot="1">
      <c r="A28" s="64"/>
      <c r="B28" s="64"/>
      <c r="C28" s="64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13.5" customHeight="1" thickBot="1">
      <c r="A29" s="6"/>
      <c r="B29" s="6"/>
      <c r="C29" s="4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12">
        <v>1</v>
      </c>
      <c r="B30" s="21" t="s">
        <v>3</v>
      </c>
      <c r="C30" s="13">
        <v>3</v>
      </c>
      <c r="D30" s="28">
        <v>27</v>
      </c>
      <c r="E30" s="8">
        <f>D30/1!D30%</f>
        <v>28.72340425531915</v>
      </c>
      <c r="F30" s="28">
        <v>2</v>
      </c>
      <c r="G30" s="8">
        <f>F30/1!F30%</f>
        <v>18.181818181818183</v>
      </c>
      <c r="H30" s="28">
        <v>17</v>
      </c>
      <c r="I30" s="8">
        <f>H30/1!H30%</f>
        <v>65.38461538461539</v>
      </c>
      <c r="J30" s="28">
        <v>0</v>
      </c>
      <c r="K30" s="8" t="e">
        <f>J30/1!J30%</f>
        <v>#DIV/0!</v>
      </c>
      <c r="L30" s="47">
        <f>D30+F30+H30+J30</f>
        <v>46</v>
      </c>
    </row>
    <row r="31" spans="1:12" ht="15.75">
      <c r="A31" s="12">
        <v>2</v>
      </c>
      <c r="B31" s="3" t="s">
        <v>4</v>
      </c>
      <c r="C31" s="13">
        <v>3</v>
      </c>
      <c r="D31" s="28">
        <v>23</v>
      </c>
      <c r="E31" s="8">
        <f>D31/1!D31%</f>
        <v>69.69696969696969</v>
      </c>
      <c r="F31" s="28">
        <v>8</v>
      </c>
      <c r="G31" s="8">
        <f>F31/1!F31%</f>
        <v>80</v>
      </c>
      <c r="H31" s="28">
        <v>2</v>
      </c>
      <c r="I31" s="8">
        <f>H31/1!H31%</f>
        <v>100</v>
      </c>
      <c r="J31" s="28">
        <v>0</v>
      </c>
      <c r="K31" s="8" t="e">
        <f>J31/1!J31%</f>
        <v>#DIV/0!</v>
      </c>
      <c r="L31" s="47">
        <f>D31+F31+H31+J31</f>
        <v>33</v>
      </c>
    </row>
    <row r="32" spans="1:12" ht="16.5" thickBot="1">
      <c r="A32" s="12">
        <v>3</v>
      </c>
      <c r="B32" s="3"/>
      <c r="C32" s="14">
        <v>3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145" t="s">
        <v>2</v>
      </c>
      <c r="B33" s="146"/>
      <c r="C33" s="27">
        <v>3</v>
      </c>
      <c r="D33" s="86">
        <f>SUM(D30:D32)</f>
        <v>50</v>
      </c>
      <c r="E33" s="87">
        <f>D33/1!D33%</f>
        <v>39.37007874015748</v>
      </c>
      <c r="F33" s="88">
        <f>SUM(F30:F32)</f>
        <v>10</v>
      </c>
      <c r="G33" s="87">
        <f>F33/1!F33%</f>
        <v>47.61904761904762</v>
      </c>
      <c r="H33" s="89">
        <f>SUM(H30:H32)</f>
        <v>19</v>
      </c>
      <c r="I33" s="87">
        <f>H33/1!H33%</f>
        <v>67.85714285714285</v>
      </c>
      <c r="J33" s="89">
        <f>SUM(J30:J32)</f>
        <v>0</v>
      </c>
      <c r="K33" s="87" t="e">
        <f>J33/1!J33%</f>
        <v>#DIV/0!</v>
      </c>
      <c r="L33" s="89">
        <f>SUM(L30:L32)</f>
        <v>79</v>
      </c>
    </row>
    <row r="36" spans="1:21" ht="15.75" customHeight="1">
      <c r="A36" s="112" t="s">
        <v>34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"/>
      <c r="M36" s="1"/>
      <c r="N36" s="1"/>
      <c r="O36" s="1"/>
      <c r="P36" s="1"/>
      <c r="Q36" s="1"/>
      <c r="R36" s="1"/>
      <c r="S36" s="1"/>
      <c r="T36" s="2"/>
      <c r="U36" s="2"/>
    </row>
    <row r="37" ht="13.5" thickBot="1">
      <c r="A37" s="7" t="s">
        <v>41</v>
      </c>
    </row>
    <row r="38" spans="1:12" ht="25.5" customHeight="1">
      <c r="A38" s="43" t="s">
        <v>0</v>
      </c>
      <c r="B38" s="43" t="s">
        <v>1</v>
      </c>
      <c r="C38" s="43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23.25" customHeight="1" thickBot="1">
      <c r="A39" s="64"/>
      <c r="B39" s="64"/>
      <c r="C39" s="64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13.5" thickBot="1">
      <c r="A40" s="6"/>
      <c r="B40" s="5"/>
      <c r="C40" s="4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12">
        <v>1</v>
      </c>
      <c r="B41" s="21" t="s">
        <v>3</v>
      </c>
      <c r="C41" s="13">
        <v>3</v>
      </c>
      <c r="D41" s="28">
        <v>19</v>
      </c>
      <c r="E41" s="8">
        <f>D41/1!D41%</f>
        <v>29.23076923076923</v>
      </c>
      <c r="F41" s="28">
        <v>6</v>
      </c>
      <c r="G41" s="8">
        <f>F41/1!F41%</f>
        <v>60</v>
      </c>
      <c r="H41" s="28">
        <v>22</v>
      </c>
      <c r="I41" s="8">
        <f>H41/1!H41%</f>
        <v>68.75</v>
      </c>
      <c r="J41" s="28">
        <v>0</v>
      </c>
      <c r="K41" s="8" t="e">
        <f>J41/1!J41%</f>
        <v>#DIV/0!</v>
      </c>
      <c r="L41" s="47">
        <f>D41+F41+H41+J41</f>
        <v>47</v>
      </c>
    </row>
    <row r="42" spans="1:12" ht="15.75">
      <c r="A42" s="12">
        <v>2</v>
      </c>
      <c r="B42" s="3" t="s">
        <v>4</v>
      </c>
      <c r="C42" s="13">
        <v>3</v>
      </c>
      <c r="D42" s="28">
        <v>9</v>
      </c>
      <c r="E42" s="8">
        <f>D42/1!D42%</f>
        <v>50</v>
      </c>
      <c r="F42" s="28">
        <v>15</v>
      </c>
      <c r="G42" s="8">
        <f>F42/1!F42%</f>
        <v>71.42857142857143</v>
      </c>
      <c r="H42" s="28">
        <v>3</v>
      </c>
      <c r="I42" s="8">
        <f>H42/1!H42%</f>
        <v>37.5</v>
      </c>
      <c r="J42" s="28">
        <v>1</v>
      </c>
      <c r="K42" s="8">
        <f>J42/1!J42%</f>
        <v>16.666666666666668</v>
      </c>
      <c r="L42" s="47">
        <f>D42+F42+H42+J42</f>
        <v>28</v>
      </c>
    </row>
    <row r="43" spans="1:12" ht="16.5" thickBot="1">
      <c r="A43" s="12">
        <v>3</v>
      </c>
      <c r="B43" s="3"/>
      <c r="C43" s="14">
        <v>3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145" t="s">
        <v>2</v>
      </c>
      <c r="B44" s="146"/>
      <c r="C44" s="27">
        <v>3</v>
      </c>
      <c r="D44" s="86">
        <f>SUM(D41:D43)</f>
        <v>28</v>
      </c>
      <c r="E44" s="87">
        <f>D44/1!D44%</f>
        <v>33.734939759036145</v>
      </c>
      <c r="F44" s="88">
        <f>SUM(F41:F43)</f>
        <v>21</v>
      </c>
      <c r="G44" s="87">
        <f>F44/1!F44%</f>
        <v>67.74193548387098</v>
      </c>
      <c r="H44" s="89">
        <f>SUM(H41:H43)</f>
        <v>25</v>
      </c>
      <c r="I44" s="87">
        <f>H44/1!H44%</f>
        <v>62.5</v>
      </c>
      <c r="J44" s="89">
        <f>SUM(J41:J43)</f>
        <v>1</v>
      </c>
      <c r="K44" s="87">
        <f>J44/1!J44%</f>
        <v>16.666666666666668</v>
      </c>
      <c r="L44" s="89">
        <f>SUM(L41:L43)</f>
        <v>75</v>
      </c>
    </row>
    <row r="45" spans="1:12" ht="15.75">
      <c r="A45" s="182"/>
      <c r="B45" s="182"/>
      <c r="C45" s="183"/>
      <c r="D45" s="174"/>
      <c r="E45" s="175"/>
      <c r="F45" s="174"/>
      <c r="G45" s="175"/>
      <c r="H45" s="174"/>
      <c r="I45" s="175"/>
      <c r="J45" s="174"/>
      <c r="K45" s="175"/>
      <c r="L45" s="174"/>
    </row>
    <row r="47" spans="1:21" ht="15.75" customHeight="1">
      <c r="A47" s="112" t="s">
        <v>34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"/>
      <c r="M47" s="1"/>
      <c r="N47" s="1"/>
      <c r="O47" s="1"/>
      <c r="P47" s="1"/>
      <c r="Q47" s="1"/>
      <c r="R47" s="1"/>
      <c r="S47" s="1"/>
      <c r="T47" s="2"/>
      <c r="U47" s="2"/>
    </row>
    <row r="48" ht="13.5" thickBot="1">
      <c r="A48" s="7" t="s">
        <v>43</v>
      </c>
    </row>
    <row r="49" spans="1:12" ht="25.5" customHeight="1">
      <c r="A49" s="66" t="s">
        <v>0</v>
      </c>
      <c r="B49" s="73" t="s">
        <v>1</v>
      </c>
      <c r="C49" s="73" t="s">
        <v>5</v>
      </c>
      <c r="D49" s="121" t="s">
        <v>19</v>
      </c>
      <c r="E49" s="122"/>
      <c r="F49" s="122"/>
      <c r="G49" s="122"/>
      <c r="H49" s="122"/>
      <c r="I49" s="123"/>
      <c r="J49" s="124" t="s">
        <v>20</v>
      </c>
      <c r="K49" s="176"/>
      <c r="L49" s="178" t="s">
        <v>16</v>
      </c>
    </row>
    <row r="50" spans="1:12" ht="21" customHeight="1" thickBot="1">
      <c r="A50" s="67"/>
      <c r="B50" s="74"/>
      <c r="C50" s="74"/>
      <c r="D50" s="129" t="s">
        <v>10</v>
      </c>
      <c r="E50" s="128"/>
      <c r="F50" s="127" t="s">
        <v>11</v>
      </c>
      <c r="G50" s="128"/>
      <c r="H50" s="119" t="s">
        <v>6</v>
      </c>
      <c r="I50" s="120"/>
      <c r="J50" s="125"/>
      <c r="K50" s="177"/>
      <c r="L50" s="179"/>
    </row>
    <row r="51" spans="1:12" ht="13.5" thickBot="1">
      <c r="A51" s="68"/>
      <c r="B51" s="75"/>
      <c r="C51" s="75"/>
      <c r="D51" s="54" t="s">
        <v>7</v>
      </c>
      <c r="E51" s="55" t="s">
        <v>8</v>
      </c>
      <c r="F51" s="56" t="s">
        <v>7</v>
      </c>
      <c r="G51" s="55" t="s">
        <v>8</v>
      </c>
      <c r="H51" s="56" t="s">
        <v>7</v>
      </c>
      <c r="I51" s="57" t="s">
        <v>8</v>
      </c>
      <c r="J51" s="58" t="s">
        <v>7</v>
      </c>
      <c r="K51" s="59" t="s">
        <v>8</v>
      </c>
      <c r="L51" s="48" t="s">
        <v>21</v>
      </c>
    </row>
    <row r="52" spans="1:12" ht="15.75">
      <c r="A52" s="12">
        <v>1</v>
      </c>
      <c r="B52" s="10" t="s">
        <v>3</v>
      </c>
      <c r="C52" s="26">
        <v>3</v>
      </c>
      <c r="D52" s="28">
        <f>D8+D19+D30+D41</f>
        <v>72</v>
      </c>
      <c r="E52" s="8">
        <f>D52/1!D52%</f>
        <v>30.901287553648068</v>
      </c>
      <c r="F52" s="28">
        <f>F8+F19+F30+F41</f>
        <v>14</v>
      </c>
      <c r="G52" s="8">
        <f>F52/1!F52%</f>
        <v>40</v>
      </c>
      <c r="H52" s="28">
        <f>H8+H19+H30+H41</f>
        <v>51</v>
      </c>
      <c r="I52" s="8">
        <f>H52/1!H52%</f>
        <v>60.714285714285715</v>
      </c>
      <c r="J52" s="28">
        <f>J8+J19+J30+J41</f>
        <v>1</v>
      </c>
      <c r="K52" s="8">
        <f>J52/1!J52%</f>
        <v>33.333333333333336</v>
      </c>
      <c r="L52" s="47">
        <f>D52+F52+H52+J52</f>
        <v>138</v>
      </c>
    </row>
    <row r="53" spans="1:12" ht="15.75">
      <c r="A53" s="12">
        <v>2</v>
      </c>
      <c r="B53" s="10" t="s">
        <v>4</v>
      </c>
      <c r="C53" s="26">
        <v>3</v>
      </c>
      <c r="D53" s="28">
        <f>D9+D20+D31+D42</f>
        <v>67</v>
      </c>
      <c r="E53" s="8">
        <f>D53/1!D53%</f>
        <v>57.758620689655174</v>
      </c>
      <c r="F53" s="28">
        <f>F9+F20+F31+F42</f>
        <v>40</v>
      </c>
      <c r="G53" s="8">
        <f>F53/1!F53%</f>
        <v>71.42857142857142</v>
      </c>
      <c r="H53" s="28">
        <f>H9+H20+H31+H42</f>
        <v>10</v>
      </c>
      <c r="I53" s="8">
        <f>H53/1!H53%</f>
        <v>52.63157894736842</v>
      </c>
      <c r="J53" s="28">
        <f>J9+J20+J31+J42</f>
        <v>1</v>
      </c>
      <c r="K53" s="8">
        <f>J53/1!J53%</f>
        <v>14.285714285714285</v>
      </c>
      <c r="L53" s="47">
        <f>D53+F53+H53+J53</f>
        <v>118</v>
      </c>
    </row>
    <row r="54" spans="1:12" ht="16.5" thickBot="1">
      <c r="A54" s="12">
        <v>3</v>
      </c>
      <c r="B54" s="3"/>
      <c r="C54" s="14">
        <v>3</v>
      </c>
      <c r="D54" s="28"/>
      <c r="E54" s="8"/>
      <c r="F54" s="28"/>
      <c r="G54" s="8"/>
      <c r="H54" s="28"/>
      <c r="I54" s="8"/>
      <c r="J54" s="28"/>
      <c r="K54" s="8"/>
      <c r="L54" s="47"/>
    </row>
    <row r="55" spans="1:12" ht="16.5" thickBot="1">
      <c r="A55" s="143" t="s">
        <v>2</v>
      </c>
      <c r="B55" s="144"/>
      <c r="C55" s="36">
        <v>3</v>
      </c>
      <c r="D55" s="86">
        <f>SUM(D52:D54)</f>
        <v>139</v>
      </c>
      <c r="E55" s="87">
        <f>D55/1!D55%</f>
        <v>39.82808022922636</v>
      </c>
      <c r="F55" s="88">
        <f>SUM(F52:F54)</f>
        <v>54</v>
      </c>
      <c r="G55" s="87">
        <f>F55/1!F55%</f>
        <v>59.340659340659336</v>
      </c>
      <c r="H55" s="89">
        <f>SUM(H52:H54)</f>
        <v>61</v>
      </c>
      <c r="I55" s="87">
        <f>H55/1!H55%</f>
        <v>59.22330097087379</v>
      </c>
      <c r="J55" s="89">
        <f>SUM(J52:J54)</f>
        <v>2</v>
      </c>
      <c r="K55" s="87">
        <f>J55/1!J55%</f>
        <v>20</v>
      </c>
      <c r="L55" s="89">
        <f>SUM(L52:L54)</f>
        <v>256</v>
      </c>
    </row>
  </sheetData>
  <sheetProtection/>
  <protectedRanges>
    <protectedRange sqref="D19:D21 F19:F21 D30:D32 F30:F32 D41:D43 F41:F43 D52:D54 F52:F54 H52:H54 J52:J54 D8:D10 F8:F10" name="Діапазон2"/>
    <protectedRange sqref="J19:J21 D19:D21 F19:F21 H19:H21 J30:J32 D30:D32 F30:F32 H30:H32 D41:D43 F41:F43 H41:H43 J41:J43 D52:D54 F52:F54 H52:H54 J52:J54 D8:D10 F8:F10 H8:H10 J8:J10" name="Діапазон1"/>
  </protectedRanges>
  <mergeCells count="44">
    <mergeCell ref="L5:L6"/>
    <mergeCell ref="L16:L17"/>
    <mergeCell ref="L27:L28"/>
    <mergeCell ref="L49:L50"/>
    <mergeCell ref="L38:L39"/>
    <mergeCell ref="A1:K1"/>
    <mergeCell ref="A44:B44"/>
    <mergeCell ref="D38:I38"/>
    <mergeCell ref="J38:K39"/>
    <mergeCell ref="D39:E39"/>
    <mergeCell ref="D49:I49"/>
    <mergeCell ref="J49:K50"/>
    <mergeCell ref="D50:E50"/>
    <mergeCell ref="F50:G50"/>
    <mergeCell ref="H50:I50"/>
    <mergeCell ref="H39:I39"/>
    <mergeCell ref="A25:J25"/>
    <mergeCell ref="A36:J36"/>
    <mergeCell ref="A47:J47"/>
    <mergeCell ref="A22:B22"/>
    <mergeCell ref="D27:I27"/>
    <mergeCell ref="J27:K28"/>
    <mergeCell ref="D28:E28"/>
    <mergeCell ref="F28:G28"/>
    <mergeCell ref="H28:I28"/>
    <mergeCell ref="B5:B6"/>
    <mergeCell ref="C5:C6"/>
    <mergeCell ref="D16:I16"/>
    <mergeCell ref="J16:K17"/>
    <mergeCell ref="D17:E17"/>
    <mergeCell ref="F17:G17"/>
    <mergeCell ref="H17:I17"/>
    <mergeCell ref="J5:K6"/>
    <mergeCell ref="A14:J14"/>
    <mergeCell ref="A3:J3"/>
    <mergeCell ref="A55:B55"/>
    <mergeCell ref="A11:B11"/>
    <mergeCell ref="D6:E6"/>
    <mergeCell ref="F6:G6"/>
    <mergeCell ref="H6:I6"/>
    <mergeCell ref="D5:I5"/>
    <mergeCell ref="A5:A6"/>
    <mergeCell ref="F39:G39"/>
    <mergeCell ref="A33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O51" sqref="O5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2.2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  <c r="R1" s="1"/>
      <c r="S1" s="1"/>
      <c r="T1" s="2"/>
      <c r="U1" s="2"/>
    </row>
    <row r="3" spans="2:11" ht="15">
      <c r="B3" s="1" t="s">
        <v>27</v>
      </c>
      <c r="C3" s="1"/>
      <c r="D3" s="1"/>
      <c r="E3" s="1"/>
      <c r="F3" s="1"/>
      <c r="G3" s="1"/>
      <c r="H3" s="1"/>
      <c r="I3" s="1"/>
      <c r="K3" s="1"/>
    </row>
    <row r="4" ht="13.5" thickBot="1">
      <c r="A4" s="7" t="s">
        <v>37</v>
      </c>
    </row>
    <row r="5" spans="1:12" ht="13.5" customHeight="1">
      <c r="A5" s="130" t="s">
        <v>0</v>
      </c>
      <c r="B5" s="130" t="s">
        <v>1</v>
      </c>
      <c r="C5" s="130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27.75" customHeight="1" thickBot="1">
      <c r="A6" s="131"/>
      <c r="B6" s="131"/>
      <c r="C6" s="131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2" ht="13.5" thickBot="1">
      <c r="A7" s="6"/>
      <c r="B7" s="5"/>
      <c r="C7" s="4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</row>
    <row r="8" spans="1:12" ht="15.75">
      <c r="A8" s="12">
        <v>1</v>
      </c>
      <c r="B8" s="3" t="s">
        <v>3</v>
      </c>
      <c r="C8" s="15">
        <v>4</v>
      </c>
      <c r="D8" s="28">
        <v>0</v>
      </c>
      <c r="E8" s="8">
        <f>D8/1!D8%</f>
        <v>0</v>
      </c>
      <c r="F8" s="28">
        <v>0</v>
      </c>
      <c r="G8" s="8">
        <f>F8/1!F8%</f>
        <v>0</v>
      </c>
      <c r="H8" s="28">
        <v>0</v>
      </c>
      <c r="I8" s="8" t="e">
        <f>H8/1!H8%</f>
        <v>#DIV/0!</v>
      </c>
      <c r="J8" s="28">
        <v>0</v>
      </c>
      <c r="K8" s="8">
        <f>J8/1!J8%</f>
        <v>0</v>
      </c>
      <c r="L8" s="47">
        <f>D8+F8+H8+J8</f>
        <v>0</v>
      </c>
    </row>
    <row r="9" spans="1:12" ht="15.75">
      <c r="A9" s="12">
        <v>2</v>
      </c>
      <c r="B9" s="3" t="s">
        <v>4</v>
      </c>
      <c r="C9" s="15">
        <v>4</v>
      </c>
      <c r="D9" s="28">
        <v>6</v>
      </c>
      <c r="E9" s="8">
        <f>D9/1!D9%</f>
        <v>17.142857142857142</v>
      </c>
      <c r="F9" s="28">
        <v>2</v>
      </c>
      <c r="G9" s="8">
        <f>F9/1!F9%</f>
        <v>14.285714285714285</v>
      </c>
      <c r="H9" s="28">
        <v>3</v>
      </c>
      <c r="I9" s="8">
        <f>H9/1!H9%</f>
        <v>42.857142857142854</v>
      </c>
      <c r="J9" s="28">
        <v>0</v>
      </c>
      <c r="K9" s="8">
        <f>J9/1!J9%</f>
        <v>0</v>
      </c>
      <c r="L9" s="47">
        <f>D9+F9+H9+J9</f>
        <v>11</v>
      </c>
    </row>
    <row r="10" spans="1:12" ht="16.5" thickBot="1">
      <c r="A10" s="12">
        <v>3</v>
      </c>
      <c r="B10" s="3" t="s">
        <v>15</v>
      </c>
      <c r="C10" s="16">
        <v>4</v>
      </c>
      <c r="D10" s="39"/>
      <c r="E10" s="8" t="e">
        <f>D10/1!D10%</f>
        <v>#DIV/0!</v>
      </c>
      <c r="F10" s="39"/>
      <c r="G10" s="8" t="e">
        <f>F10/1!F10%</f>
        <v>#DIV/0!</v>
      </c>
      <c r="H10" s="39"/>
      <c r="I10" s="8" t="e">
        <f>H10/1!H10%</f>
        <v>#DIV/0!</v>
      </c>
      <c r="J10" s="39"/>
      <c r="K10" s="8" t="e">
        <f>J10/1!J10%</f>
        <v>#DIV/0!</v>
      </c>
      <c r="L10" s="47">
        <f>D10+F10+H10+J10</f>
        <v>0</v>
      </c>
    </row>
    <row r="11" spans="1:12" ht="16.5" thickBot="1">
      <c r="A11" s="145" t="s">
        <v>2</v>
      </c>
      <c r="B11" s="146"/>
      <c r="C11" s="17" t="s">
        <v>14</v>
      </c>
      <c r="D11" s="86">
        <f>SUM(D8:D10)</f>
        <v>6</v>
      </c>
      <c r="E11" s="87">
        <f>D11/1!D11%</f>
        <v>16.216216216216218</v>
      </c>
      <c r="F11" s="88">
        <f>SUM(F8:F10)</f>
        <v>2</v>
      </c>
      <c r="G11" s="87">
        <f>F11/1!F11%</f>
        <v>13.333333333333334</v>
      </c>
      <c r="H11" s="89">
        <f>SUM(H8:H10)</f>
        <v>3</v>
      </c>
      <c r="I11" s="87">
        <f>H11/1!H11%</f>
        <v>42.857142857142854</v>
      </c>
      <c r="J11" s="89">
        <f>SUM(J8:J10)</f>
        <v>0</v>
      </c>
      <c r="K11" s="87">
        <f>J11/1!J11%</f>
        <v>0</v>
      </c>
      <c r="L11" s="89">
        <f>SUM(L8:L10)</f>
        <v>11</v>
      </c>
    </row>
    <row r="14" ht="15">
      <c r="B14" s="1" t="s">
        <v>27</v>
      </c>
    </row>
    <row r="15" ht="13.5" thickBot="1">
      <c r="A15" s="7" t="s">
        <v>39</v>
      </c>
    </row>
    <row r="16" spans="1:12" ht="27" customHeight="1">
      <c r="A16" s="43" t="s">
        <v>0</v>
      </c>
      <c r="B16" s="43" t="s">
        <v>1</v>
      </c>
      <c r="C16" s="43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21.75" customHeight="1" thickBot="1">
      <c r="A17" s="64"/>
      <c r="B17" s="64"/>
      <c r="C17" s="64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24.75" customHeight="1" thickBot="1">
      <c r="A18" s="6"/>
      <c r="B18" s="5"/>
      <c r="C18" s="4"/>
      <c r="D18" s="54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12">
        <v>1</v>
      </c>
      <c r="B19" s="3" t="s">
        <v>3</v>
      </c>
      <c r="C19" s="15">
        <v>4</v>
      </c>
      <c r="D19" s="28">
        <v>6</v>
      </c>
      <c r="E19" s="8">
        <f>D19/1!D19%</f>
        <v>8.333333333333334</v>
      </c>
      <c r="F19" s="28">
        <v>1</v>
      </c>
      <c r="G19" s="8">
        <f>F19/1!F19%</f>
        <v>7.692307692307692</v>
      </c>
      <c r="H19" s="28">
        <v>3</v>
      </c>
      <c r="I19" s="8">
        <f>H19/1!H19%</f>
        <v>11.538461538461538</v>
      </c>
      <c r="J19" s="28">
        <v>0</v>
      </c>
      <c r="K19" s="8">
        <f>J19/1!J19%</f>
        <v>0</v>
      </c>
      <c r="L19" s="47">
        <f>D19+F19+H19+J19</f>
        <v>10</v>
      </c>
    </row>
    <row r="20" spans="1:12" ht="15.75">
      <c r="A20" s="12">
        <v>2</v>
      </c>
      <c r="B20" s="3" t="s">
        <v>4</v>
      </c>
      <c r="C20" s="15">
        <v>4</v>
      </c>
      <c r="D20" s="28">
        <v>4</v>
      </c>
      <c r="E20" s="8">
        <f>D20/1!D20%</f>
        <v>13.333333333333334</v>
      </c>
      <c r="F20" s="28">
        <v>0</v>
      </c>
      <c r="G20" s="8">
        <f>F20/1!F20%</f>
        <v>0</v>
      </c>
      <c r="H20" s="28">
        <v>0</v>
      </c>
      <c r="I20" s="8">
        <f>H20/1!H20%</f>
        <v>0</v>
      </c>
      <c r="J20" s="28">
        <v>0</v>
      </c>
      <c r="K20" s="8" t="e">
        <f>J20/1!J20%</f>
        <v>#DIV/0!</v>
      </c>
      <c r="L20" s="47">
        <f>D20+F20+H20+J20</f>
        <v>4</v>
      </c>
    </row>
    <row r="21" spans="1:12" ht="16.5" thickBot="1">
      <c r="A21" s="12">
        <v>3</v>
      </c>
      <c r="B21" s="3"/>
      <c r="C21" s="16">
        <v>4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145" t="s">
        <v>2</v>
      </c>
      <c r="B22" s="146"/>
      <c r="C22" s="17" t="s">
        <v>14</v>
      </c>
      <c r="D22" s="86">
        <f>SUM(D19:D21)</f>
        <v>10</v>
      </c>
      <c r="E22" s="87">
        <f>D22/1!D22%</f>
        <v>9.803921568627452</v>
      </c>
      <c r="F22" s="88">
        <f>SUM(F19:F21)</f>
        <v>1</v>
      </c>
      <c r="G22" s="87">
        <f>F22/1!F22%</f>
        <v>4.166666666666667</v>
      </c>
      <c r="H22" s="89">
        <f>SUM(H19:H21)</f>
        <v>3</v>
      </c>
      <c r="I22" s="87">
        <f>H22/1!H22%</f>
        <v>10.714285714285714</v>
      </c>
      <c r="J22" s="89">
        <f>SUM(J19:J21)</f>
        <v>0</v>
      </c>
      <c r="K22" s="87">
        <f>J22/1!J22%</f>
        <v>0</v>
      </c>
      <c r="L22" s="89">
        <f>SUM(L19:L21)</f>
        <v>14</v>
      </c>
    </row>
    <row r="25" spans="2:11" ht="15">
      <c r="B25" s="1" t="s">
        <v>27</v>
      </c>
      <c r="K25" s="1"/>
    </row>
    <row r="26" ht="13.5" thickBot="1">
      <c r="A26" s="7" t="s">
        <v>40</v>
      </c>
    </row>
    <row r="27" spans="1:12" ht="27.75" customHeight="1">
      <c r="A27" s="43" t="s">
        <v>0</v>
      </c>
      <c r="B27" s="43" t="s">
        <v>1</v>
      </c>
      <c r="C27" s="43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20.25" customHeight="1" thickBot="1">
      <c r="A28" s="64"/>
      <c r="B28" s="64"/>
      <c r="C28" s="64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13.5" customHeight="1" thickBot="1">
      <c r="A29" s="6"/>
      <c r="B29" s="5"/>
      <c r="C29" s="4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12">
        <v>1</v>
      </c>
      <c r="B30" s="3" t="s">
        <v>3</v>
      </c>
      <c r="C30" s="15">
        <v>4</v>
      </c>
      <c r="D30" s="28">
        <v>9</v>
      </c>
      <c r="E30" s="8">
        <f>D30/1!D30%</f>
        <v>9.574468085106384</v>
      </c>
      <c r="F30" s="28">
        <v>0</v>
      </c>
      <c r="G30" s="8">
        <f>F30/1!F30%</f>
        <v>0</v>
      </c>
      <c r="H30" s="28">
        <v>2</v>
      </c>
      <c r="I30" s="8">
        <f>H30/1!H30%</f>
        <v>7.692307692307692</v>
      </c>
      <c r="J30" s="28">
        <v>0</v>
      </c>
      <c r="K30" s="8" t="e">
        <f>J30/1!J30%</f>
        <v>#DIV/0!</v>
      </c>
      <c r="L30" s="47">
        <f>D30+F30+H30+J30</f>
        <v>11</v>
      </c>
    </row>
    <row r="31" spans="1:12" ht="15.75">
      <c r="A31" s="12">
        <v>2</v>
      </c>
      <c r="B31" s="3" t="s">
        <v>4</v>
      </c>
      <c r="C31" s="15">
        <v>4</v>
      </c>
      <c r="D31" s="28">
        <v>5</v>
      </c>
      <c r="E31" s="8">
        <f>D31/1!D31%</f>
        <v>15.15151515151515</v>
      </c>
      <c r="F31" s="28">
        <v>0</v>
      </c>
      <c r="G31" s="8">
        <f>F31/1!F31%</f>
        <v>0</v>
      </c>
      <c r="H31" s="28">
        <v>0</v>
      </c>
      <c r="I31" s="8">
        <f>H31/1!H31%</f>
        <v>0</v>
      </c>
      <c r="J31" s="28">
        <v>0</v>
      </c>
      <c r="K31" s="8" t="e">
        <f>J31/1!J31%</f>
        <v>#DIV/0!</v>
      </c>
      <c r="L31" s="47">
        <f>D31+F31+H31+J31</f>
        <v>5</v>
      </c>
    </row>
    <row r="32" spans="1:12" ht="16.5" thickBot="1">
      <c r="A32" s="12">
        <v>3</v>
      </c>
      <c r="B32" s="3"/>
      <c r="C32" s="16">
        <v>4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145" t="s">
        <v>2</v>
      </c>
      <c r="B33" s="146"/>
      <c r="C33" s="17" t="s">
        <v>14</v>
      </c>
      <c r="D33" s="86">
        <f>SUM(D30:D32)</f>
        <v>14</v>
      </c>
      <c r="E33" s="87">
        <f>D33/1!D33%</f>
        <v>11.023622047244094</v>
      </c>
      <c r="F33" s="88">
        <f>SUM(F30:F32)</f>
        <v>0</v>
      </c>
      <c r="G33" s="87">
        <f>F33/1!F33%</f>
        <v>0</v>
      </c>
      <c r="H33" s="89">
        <f>SUM(H30:H32)</f>
        <v>2</v>
      </c>
      <c r="I33" s="87">
        <f>H33/1!H33%</f>
        <v>7.142857142857142</v>
      </c>
      <c r="J33" s="89">
        <f>SUM(J30:J32)</f>
        <v>0</v>
      </c>
      <c r="K33" s="87" t="e">
        <f>J33/1!J33%</f>
        <v>#DIV/0!</v>
      </c>
      <c r="L33" s="89">
        <f>SUM(L30:L32)</f>
        <v>16</v>
      </c>
    </row>
    <row r="36" spans="2:11" ht="15">
      <c r="B36" s="1" t="s">
        <v>27</v>
      </c>
      <c r="K36" s="1"/>
    </row>
    <row r="37" ht="13.5" thickBot="1">
      <c r="A37" s="7" t="s">
        <v>41</v>
      </c>
    </row>
    <row r="38" spans="1:12" ht="12.75" customHeight="1">
      <c r="A38" s="43" t="s">
        <v>0</v>
      </c>
      <c r="B38" s="43" t="s">
        <v>1</v>
      </c>
      <c r="C38" s="43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21" customHeight="1" thickBot="1">
      <c r="A39" s="64"/>
      <c r="B39" s="64"/>
      <c r="C39" s="64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13.5" thickBot="1">
      <c r="A40" s="6"/>
      <c r="B40" s="5"/>
      <c r="C40" s="4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12">
        <v>1</v>
      </c>
      <c r="B41" s="3" t="s">
        <v>3</v>
      </c>
      <c r="C41" s="15">
        <v>4</v>
      </c>
      <c r="D41" s="28">
        <v>6</v>
      </c>
      <c r="E41" s="8">
        <f>D41/1!D41%</f>
        <v>9.23076923076923</v>
      </c>
      <c r="F41" s="28">
        <v>1</v>
      </c>
      <c r="G41" s="8">
        <f>F41/1!F41%</f>
        <v>10</v>
      </c>
      <c r="H41" s="28">
        <v>3</v>
      </c>
      <c r="I41" s="8">
        <f>H41/1!H41%</f>
        <v>9.375</v>
      </c>
      <c r="J41" s="28">
        <v>0</v>
      </c>
      <c r="K41" s="8" t="e">
        <f>J41/1!J41%</f>
        <v>#DIV/0!</v>
      </c>
      <c r="L41" s="47">
        <f>D41+F41+H41+J41</f>
        <v>10</v>
      </c>
    </row>
    <row r="42" spans="1:12" ht="15.75">
      <c r="A42" s="12">
        <v>2</v>
      </c>
      <c r="B42" s="3" t="s">
        <v>4</v>
      </c>
      <c r="C42" s="15">
        <v>4</v>
      </c>
      <c r="D42" s="28">
        <v>0</v>
      </c>
      <c r="E42" s="8">
        <f>D42/1!D42%</f>
        <v>0</v>
      </c>
      <c r="F42" s="28">
        <v>0</v>
      </c>
      <c r="G42" s="8">
        <f>F42/1!F42%</f>
        <v>0</v>
      </c>
      <c r="H42" s="28">
        <v>2</v>
      </c>
      <c r="I42" s="8">
        <f>H42/1!H42%</f>
        <v>25</v>
      </c>
      <c r="J42" s="28">
        <v>1</v>
      </c>
      <c r="K42" s="8">
        <f>J42/1!J42%</f>
        <v>16.666666666666668</v>
      </c>
      <c r="L42" s="47">
        <f>D42+F42+H42+J42</f>
        <v>3</v>
      </c>
    </row>
    <row r="43" spans="1:12" ht="16.5" thickBot="1">
      <c r="A43" s="12">
        <v>3</v>
      </c>
      <c r="B43" s="3"/>
      <c r="C43" s="16">
        <v>4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145" t="s">
        <v>2</v>
      </c>
      <c r="B44" s="146"/>
      <c r="C44" s="17" t="s">
        <v>14</v>
      </c>
      <c r="D44" s="86">
        <f>SUM(D41:D43)</f>
        <v>6</v>
      </c>
      <c r="E44" s="87">
        <f>D44/1!D44%</f>
        <v>7.228915662650603</v>
      </c>
      <c r="F44" s="88">
        <f>SUM(F41:F43)</f>
        <v>1</v>
      </c>
      <c r="G44" s="87">
        <f>F44/1!F44%</f>
        <v>3.2258064516129035</v>
      </c>
      <c r="H44" s="89">
        <f>SUM(H41:H43)</f>
        <v>5</v>
      </c>
      <c r="I44" s="87">
        <f>H44/1!H44%</f>
        <v>12.5</v>
      </c>
      <c r="J44" s="89">
        <f>SUM(J41:J43)</f>
        <v>1</v>
      </c>
      <c r="K44" s="87">
        <f>J44/1!J44%</f>
        <v>16.666666666666668</v>
      </c>
      <c r="L44" s="89">
        <f>SUM(L41:L43)</f>
        <v>13</v>
      </c>
    </row>
    <row r="46" spans="2:11" ht="15.75">
      <c r="B46" s="1" t="s">
        <v>27</v>
      </c>
      <c r="D46" s="104"/>
      <c r="E46" s="105"/>
      <c r="F46" s="104"/>
      <c r="G46" s="105"/>
      <c r="H46" s="104"/>
      <c r="I46" s="105"/>
      <c r="K46" s="1"/>
    </row>
    <row r="47" ht="13.5" thickBot="1">
      <c r="A47" s="7" t="s">
        <v>43</v>
      </c>
    </row>
    <row r="48" spans="1:12" ht="12.75" customHeight="1">
      <c r="A48" s="66" t="s">
        <v>0</v>
      </c>
      <c r="B48" s="73" t="s">
        <v>1</v>
      </c>
      <c r="C48" s="69" t="s">
        <v>5</v>
      </c>
      <c r="D48" s="121" t="s">
        <v>19</v>
      </c>
      <c r="E48" s="122"/>
      <c r="F48" s="122"/>
      <c r="G48" s="122"/>
      <c r="H48" s="122"/>
      <c r="I48" s="123"/>
      <c r="J48" s="124" t="s">
        <v>20</v>
      </c>
      <c r="K48" s="176"/>
      <c r="L48" s="178" t="s">
        <v>16</v>
      </c>
    </row>
    <row r="49" spans="1:12" ht="18.75" customHeight="1" thickBot="1">
      <c r="A49" s="67"/>
      <c r="B49" s="74"/>
      <c r="C49" s="70"/>
      <c r="D49" s="129" t="s">
        <v>10</v>
      </c>
      <c r="E49" s="128"/>
      <c r="F49" s="127" t="s">
        <v>11</v>
      </c>
      <c r="G49" s="128"/>
      <c r="H49" s="119" t="s">
        <v>6</v>
      </c>
      <c r="I49" s="120"/>
      <c r="J49" s="125"/>
      <c r="K49" s="177"/>
      <c r="L49" s="179"/>
    </row>
    <row r="50" spans="1:12" ht="13.5" thickBot="1">
      <c r="A50" s="68"/>
      <c r="B50" s="75"/>
      <c r="C50" s="71"/>
      <c r="D50" s="54" t="s">
        <v>7</v>
      </c>
      <c r="E50" s="55" t="s">
        <v>8</v>
      </c>
      <c r="F50" s="56" t="s">
        <v>7</v>
      </c>
      <c r="G50" s="55" t="s">
        <v>8</v>
      </c>
      <c r="H50" s="56" t="s">
        <v>7</v>
      </c>
      <c r="I50" s="57" t="s">
        <v>8</v>
      </c>
      <c r="J50" s="58" t="s">
        <v>7</v>
      </c>
      <c r="K50" s="59" t="s">
        <v>8</v>
      </c>
      <c r="L50" s="48" t="s">
        <v>21</v>
      </c>
    </row>
    <row r="51" spans="1:12" ht="15.75">
      <c r="A51" s="12">
        <v>1</v>
      </c>
      <c r="B51" s="10" t="s">
        <v>3</v>
      </c>
      <c r="C51" s="19">
        <v>4</v>
      </c>
      <c r="D51" s="28">
        <f>D8+D19+D30+D41</f>
        <v>21</v>
      </c>
      <c r="E51" s="8">
        <f>D51/1!D52%</f>
        <v>9.012875536480687</v>
      </c>
      <c r="F51" s="28">
        <f>F8+F19+F30+F41</f>
        <v>2</v>
      </c>
      <c r="G51" s="8">
        <f>F51/1!F52%</f>
        <v>5.714285714285714</v>
      </c>
      <c r="H51" s="28">
        <f>H8+H19+H30+H41</f>
        <v>8</v>
      </c>
      <c r="I51" s="8">
        <f>H51/1!H52%</f>
        <v>9.523809523809524</v>
      </c>
      <c r="J51" s="28">
        <f>J8+J19+J30+J41</f>
        <v>0</v>
      </c>
      <c r="K51" s="8">
        <f>J51/1!J52%</f>
        <v>0</v>
      </c>
      <c r="L51" s="47">
        <f>D51+F51+H51+J51</f>
        <v>31</v>
      </c>
    </row>
    <row r="52" spans="1:12" ht="15.75">
      <c r="A52" s="12">
        <v>2</v>
      </c>
      <c r="B52" s="10" t="s">
        <v>4</v>
      </c>
      <c r="C52" s="19">
        <v>4</v>
      </c>
      <c r="D52" s="28">
        <f>D9+D20+D31+D42</f>
        <v>15</v>
      </c>
      <c r="E52" s="8">
        <f>D52/1!D53%</f>
        <v>12.931034482758621</v>
      </c>
      <c r="F52" s="28">
        <f>F9+F20+F31+F42</f>
        <v>2</v>
      </c>
      <c r="G52" s="8">
        <f>F52/1!F53%</f>
        <v>3.571428571428571</v>
      </c>
      <c r="H52" s="28">
        <f>H9+H20+H31+H42</f>
        <v>5</v>
      </c>
      <c r="I52" s="8">
        <f>H52/1!H53%</f>
        <v>26.31578947368421</v>
      </c>
      <c r="J52" s="28">
        <f>J9+J20+J31+J42</f>
        <v>1</v>
      </c>
      <c r="K52" s="8">
        <f>J52/1!J53%</f>
        <v>14.285714285714285</v>
      </c>
      <c r="L52" s="47">
        <f>D52+F52+H52+J52</f>
        <v>23</v>
      </c>
    </row>
    <row r="53" spans="1:12" ht="16.5" thickBot="1">
      <c r="A53" s="12">
        <v>3</v>
      </c>
      <c r="B53" s="3"/>
      <c r="C53" s="19">
        <v>4</v>
      </c>
      <c r="D53" s="28"/>
      <c r="E53" s="8"/>
      <c r="F53" s="28"/>
      <c r="G53" s="8"/>
      <c r="H53" s="28"/>
      <c r="I53" s="8"/>
      <c r="J53" s="28"/>
      <c r="K53" s="8"/>
      <c r="L53" s="47"/>
    </row>
    <row r="54" spans="1:12" ht="16.5" thickBot="1">
      <c r="A54" s="147" t="s">
        <v>2</v>
      </c>
      <c r="B54" s="148"/>
      <c r="C54" s="42">
        <v>4</v>
      </c>
      <c r="D54" s="86">
        <f>SUM(D51:D53)</f>
        <v>36</v>
      </c>
      <c r="E54" s="87">
        <f>D54/1!D55%</f>
        <v>10.315186246418337</v>
      </c>
      <c r="F54" s="88">
        <f>SUM(F51:F53)</f>
        <v>4</v>
      </c>
      <c r="G54" s="87">
        <f>F54/1!F55%</f>
        <v>4.395604395604395</v>
      </c>
      <c r="H54" s="89">
        <f>SUM(H51:H53)</f>
        <v>13</v>
      </c>
      <c r="I54" s="87">
        <f>H54/1!H55%</f>
        <v>12.62135922330097</v>
      </c>
      <c r="J54" s="89">
        <f>SUM(J51:J53)</f>
        <v>1</v>
      </c>
      <c r="K54" s="87">
        <f>J54/1!J55%</f>
        <v>10</v>
      </c>
      <c r="L54" s="89">
        <f>SUM(L51:L53)</f>
        <v>54</v>
      </c>
    </row>
  </sheetData>
  <sheetProtection/>
  <protectedRanges>
    <protectedRange sqref="F8:F10 D8:D10 D19:D21 F19:F21 D30:D32 F30:F32 D41:D43 F41:F43 D51:D53 F51:F53 H51:H53 J51:J53" name="Діапазон2_1"/>
    <protectedRange sqref="D8:D10 F8:F10 H8:H10 J8:J10 J19:J21 D19:D21 F19:F21 H19:H21 J30:J32 D30:D32 F30:F32 H30:H32 D41:D43 F41:F43 H41:H43 J41:J43 D51:D53 F51:F53 H51:H53 J51:J53" name="Діапазон1_1"/>
  </protectedRanges>
  <mergeCells count="39">
    <mergeCell ref="L5:L6"/>
    <mergeCell ref="L16:L17"/>
    <mergeCell ref="L27:L28"/>
    <mergeCell ref="L38:L39"/>
    <mergeCell ref="L48:L49"/>
    <mergeCell ref="A11:B11"/>
    <mergeCell ref="D28:E28"/>
    <mergeCell ref="F28:G28"/>
    <mergeCell ref="D38:I38"/>
    <mergeCell ref="F17:G17"/>
    <mergeCell ref="H17:I17"/>
    <mergeCell ref="A1:K1"/>
    <mergeCell ref="J48:K49"/>
    <mergeCell ref="D49:E49"/>
    <mergeCell ref="F49:G49"/>
    <mergeCell ref="H49:I49"/>
    <mergeCell ref="J27:K28"/>
    <mergeCell ref="J38:K39"/>
    <mergeCell ref="J5:K6"/>
    <mergeCell ref="D16:I16"/>
    <mergeCell ref="C5:C6"/>
    <mergeCell ref="J16:K17"/>
    <mergeCell ref="D17:E17"/>
    <mergeCell ref="D5:I5"/>
    <mergeCell ref="H6:I6"/>
    <mergeCell ref="H28:I28"/>
    <mergeCell ref="D39:E39"/>
    <mergeCell ref="F39:G39"/>
    <mergeCell ref="H39:I39"/>
    <mergeCell ref="A54:B54"/>
    <mergeCell ref="B5:B6"/>
    <mergeCell ref="A33:B33"/>
    <mergeCell ref="F6:G6"/>
    <mergeCell ref="D6:E6"/>
    <mergeCell ref="A22:B22"/>
    <mergeCell ref="A5:A6"/>
    <mergeCell ref="D27:I27"/>
    <mergeCell ref="A44:B44"/>
    <mergeCell ref="D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O48" sqref="O48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35</v>
      </c>
      <c r="C3" s="1"/>
    </row>
    <row r="4" ht="13.5" customHeight="1" thickBot="1">
      <c r="A4" s="7" t="s">
        <v>37</v>
      </c>
    </row>
    <row r="5" spans="1:12" ht="24" customHeight="1">
      <c r="A5" s="43" t="s">
        <v>0</v>
      </c>
      <c r="B5" s="43" t="s">
        <v>1</v>
      </c>
      <c r="C5" s="43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20.25" customHeight="1" thickBot="1">
      <c r="A6" s="64"/>
      <c r="B6" s="64"/>
      <c r="C6" s="64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2" ht="13.5" thickBot="1">
      <c r="A7" s="6"/>
      <c r="B7" s="5"/>
      <c r="C7" s="4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</row>
    <row r="8" spans="1:12" ht="15.75">
      <c r="A8" s="12">
        <v>1</v>
      </c>
      <c r="B8" s="3" t="s">
        <v>3</v>
      </c>
      <c r="C8" s="15">
        <v>5</v>
      </c>
      <c r="D8" s="28">
        <v>0</v>
      </c>
      <c r="E8" s="8" t="e">
        <f>D8/4!D8%</f>
        <v>#DIV/0!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7">
        <f>D8+F8+H8+J8</f>
        <v>0</v>
      </c>
    </row>
    <row r="9" spans="1:12" ht="15.75">
      <c r="A9" s="12">
        <v>2</v>
      </c>
      <c r="B9" s="3" t="s">
        <v>4</v>
      </c>
      <c r="C9" s="15">
        <v>5</v>
      </c>
      <c r="D9" s="28">
        <v>1</v>
      </c>
      <c r="E9" s="8">
        <f>D9/4!D9%</f>
        <v>16.666666666666668</v>
      </c>
      <c r="F9" s="28">
        <v>0</v>
      </c>
      <c r="G9" s="8">
        <f>F9/4!F9%</f>
        <v>0</v>
      </c>
      <c r="H9" s="28">
        <v>1</v>
      </c>
      <c r="I9" s="8">
        <f>H9/4!H9%</f>
        <v>33.333333333333336</v>
      </c>
      <c r="J9" s="28">
        <v>0</v>
      </c>
      <c r="K9" s="8" t="e">
        <f>J9/4!J9%</f>
        <v>#DIV/0!</v>
      </c>
      <c r="L9" s="47">
        <f>D9+F9+H9+J9</f>
        <v>2</v>
      </c>
    </row>
    <row r="10" spans="1:12" ht="16.5" thickBot="1">
      <c r="A10" s="12">
        <v>3</v>
      </c>
      <c r="B10" s="3"/>
      <c r="C10" s="20">
        <v>5</v>
      </c>
      <c r="D10" s="39"/>
      <c r="E10" s="8"/>
      <c r="F10" s="39"/>
      <c r="G10" s="8"/>
      <c r="H10" s="39"/>
      <c r="I10" s="8"/>
      <c r="J10" s="39"/>
      <c r="K10" s="8"/>
      <c r="L10" s="47"/>
    </row>
    <row r="11" spans="1:12" ht="16.5" thickBot="1">
      <c r="A11" s="65" t="s">
        <v>2</v>
      </c>
      <c r="B11" s="78"/>
      <c r="C11" s="34" t="s">
        <v>14</v>
      </c>
      <c r="D11" s="86">
        <f>SUM(D8:D10)</f>
        <v>1</v>
      </c>
      <c r="E11" s="87">
        <f>D11/4!D11%</f>
        <v>16.666666666666668</v>
      </c>
      <c r="F11" s="88">
        <f>SUM(F8:F10)</f>
        <v>0</v>
      </c>
      <c r="G11" s="87">
        <f>F11/4!F11%</f>
        <v>0</v>
      </c>
      <c r="H11" s="89">
        <f>SUM(H8:H10)</f>
        <v>1</v>
      </c>
      <c r="I11" s="87">
        <f>H11/4!H11%</f>
        <v>33.333333333333336</v>
      </c>
      <c r="J11" s="89">
        <f>SUM(J8:J10)</f>
        <v>0</v>
      </c>
      <c r="K11" s="87" t="e">
        <f>J11/4!J11%</f>
        <v>#DIV/0!</v>
      </c>
      <c r="L11" s="89">
        <f>SUM(L8:L10)</f>
        <v>2</v>
      </c>
    </row>
    <row r="14" spans="2:5" ht="15">
      <c r="B14" s="1" t="s">
        <v>35</v>
      </c>
      <c r="C14" s="1"/>
      <c r="D14" s="1"/>
      <c r="E14" s="1"/>
    </row>
    <row r="15" ht="13.5" thickBot="1">
      <c r="A15" s="7" t="s">
        <v>39</v>
      </c>
    </row>
    <row r="16" spans="1:12" ht="13.5" customHeight="1">
      <c r="A16" s="130" t="s">
        <v>0</v>
      </c>
      <c r="B16" s="130" t="s">
        <v>1</v>
      </c>
      <c r="C16" s="130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24.75" customHeight="1" thickBot="1">
      <c r="A17" s="131"/>
      <c r="B17" s="131"/>
      <c r="C17" s="131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13.5" thickBot="1">
      <c r="A18" s="6"/>
      <c r="B18" s="5"/>
      <c r="C18" s="4"/>
      <c r="D18" s="54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12">
        <v>1</v>
      </c>
      <c r="B19" s="3" t="s">
        <v>3</v>
      </c>
      <c r="C19" s="15">
        <v>5</v>
      </c>
      <c r="D19" s="28">
        <v>5</v>
      </c>
      <c r="E19" s="8">
        <f>D19/4!D19%</f>
        <v>83.33333333333334</v>
      </c>
      <c r="F19" s="28">
        <v>1</v>
      </c>
      <c r="G19" s="8">
        <f>F19/4!F19%</f>
        <v>100</v>
      </c>
      <c r="H19" s="28">
        <v>2</v>
      </c>
      <c r="I19" s="8">
        <f>H19/4!H19%</f>
        <v>66.66666666666667</v>
      </c>
      <c r="J19" s="28">
        <v>0</v>
      </c>
      <c r="K19" s="8" t="e">
        <f>J19/4!J19%</f>
        <v>#DIV/0!</v>
      </c>
      <c r="L19" s="47">
        <f>D19+F19+H19+J19</f>
        <v>8</v>
      </c>
    </row>
    <row r="20" spans="1:12" ht="15.75">
      <c r="A20" s="12">
        <v>2</v>
      </c>
      <c r="B20" s="3" t="s">
        <v>4</v>
      </c>
      <c r="C20" s="15">
        <v>5</v>
      </c>
      <c r="D20" s="28">
        <v>2</v>
      </c>
      <c r="E20" s="8">
        <f>D20/4!D20%</f>
        <v>50</v>
      </c>
      <c r="F20" s="28">
        <v>0</v>
      </c>
      <c r="G20" s="8" t="e">
        <f>F20/4!F20%</f>
        <v>#DIV/0!</v>
      </c>
      <c r="H20" s="28">
        <v>0</v>
      </c>
      <c r="I20" s="8" t="e">
        <f>H20/4!H20%</f>
        <v>#DIV/0!</v>
      </c>
      <c r="J20" s="28">
        <v>0</v>
      </c>
      <c r="K20" s="8" t="e">
        <f>J20/4!J20%</f>
        <v>#DIV/0!</v>
      </c>
      <c r="L20" s="47">
        <f>D20+F20+H20+J20</f>
        <v>2</v>
      </c>
    </row>
    <row r="21" spans="1:12" ht="16.5" thickBot="1">
      <c r="A21" s="12">
        <v>3</v>
      </c>
      <c r="B21" s="3"/>
      <c r="C21" s="20">
        <v>5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65" t="s">
        <v>2</v>
      </c>
      <c r="B22" s="78"/>
      <c r="C22" s="34" t="s">
        <v>14</v>
      </c>
      <c r="D22" s="86">
        <f>SUM(D19:D21)</f>
        <v>7</v>
      </c>
      <c r="E22" s="87">
        <f>D22/4!D22%</f>
        <v>70</v>
      </c>
      <c r="F22" s="88">
        <f>SUM(F19:F21)</f>
        <v>1</v>
      </c>
      <c r="G22" s="87">
        <f>F22/4!F22%</f>
        <v>100</v>
      </c>
      <c r="H22" s="89">
        <f>SUM(H19:H21)</f>
        <v>2</v>
      </c>
      <c r="I22" s="87">
        <f>H22/4!H22%</f>
        <v>66.66666666666667</v>
      </c>
      <c r="J22" s="89">
        <f>SUM(J19:J21)</f>
        <v>0</v>
      </c>
      <c r="K22" s="87" t="e">
        <f>J22/4!J22%</f>
        <v>#DIV/0!</v>
      </c>
      <c r="L22" s="89">
        <f>SUM(L19:L21)</f>
        <v>10</v>
      </c>
    </row>
    <row r="25" spans="2:3" ht="15">
      <c r="B25" s="1" t="s">
        <v>35</v>
      </c>
      <c r="C25" s="1"/>
    </row>
    <row r="26" ht="13.5" customHeight="1" thickBot="1">
      <c r="A26" s="7" t="s">
        <v>40</v>
      </c>
    </row>
    <row r="27" spans="1:12" ht="21" customHeight="1">
      <c r="A27" s="43" t="s">
        <v>0</v>
      </c>
      <c r="B27" s="43" t="s">
        <v>1</v>
      </c>
      <c r="C27" s="43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21.75" customHeight="1" thickBot="1">
      <c r="A28" s="64"/>
      <c r="B28" s="64"/>
      <c r="C28" s="64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13.5" thickBot="1">
      <c r="A29" s="6"/>
      <c r="B29" s="32"/>
      <c r="C29" s="6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12">
        <v>1</v>
      </c>
      <c r="B30" s="3" t="s">
        <v>3</v>
      </c>
      <c r="C30" s="15">
        <v>5</v>
      </c>
      <c r="D30" s="28">
        <v>9</v>
      </c>
      <c r="E30" s="8">
        <f>D30/4!D30%</f>
        <v>100</v>
      </c>
      <c r="F30" s="28">
        <v>0</v>
      </c>
      <c r="G30" s="8" t="e">
        <f>F30/4!F30%</f>
        <v>#DIV/0!</v>
      </c>
      <c r="H30" s="28">
        <v>1</v>
      </c>
      <c r="I30" s="8">
        <f>H30/4!H30%</f>
        <v>50</v>
      </c>
      <c r="J30" s="28">
        <v>0</v>
      </c>
      <c r="K30" s="8" t="e">
        <f>J30/4!J30%</f>
        <v>#DIV/0!</v>
      </c>
      <c r="L30" s="47">
        <f>D30+F30+H30+J30</f>
        <v>10</v>
      </c>
    </row>
    <row r="31" spans="1:12" ht="15.75">
      <c r="A31" s="12">
        <v>2</v>
      </c>
      <c r="B31" s="3" t="s">
        <v>4</v>
      </c>
      <c r="C31" s="15">
        <v>5</v>
      </c>
      <c r="D31" s="28">
        <v>5</v>
      </c>
      <c r="E31" s="8">
        <f>D31/4!D31%</f>
        <v>100</v>
      </c>
      <c r="F31" s="28">
        <v>0</v>
      </c>
      <c r="G31" s="8" t="e">
        <f>F31/4!F31%</f>
        <v>#DIV/0!</v>
      </c>
      <c r="H31" s="28">
        <v>0</v>
      </c>
      <c r="I31" s="8" t="e">
        <f>H31/4!H31%</f>
        <v>#DIV/0!</v>
      </c>
      <c r="J31" s="28">
        <v>0</v>
      </c>
      <c r="K31" s="8" t="e">
        <f>J31/4!J31%</f>
        <v>#DIV/0!</v>
      </c>
      <c r="L31" s="47">
        <f>D31+F31+H31+J31</f>
        <v>5</v>
      </c>
    </row>
    <row r="32" spans="1:12" ht="16.5" thickBot="1">
      <c r="A32" s="12">
        <v>3</v>
      </c>
      <c r="B32" s="3"/>
      <c r="C32" s="20">
        <v>5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65" t="s">
        <v>2</v>
      </c>
      <c r="B33" s="78"/>
      <c r="C33" s="34" t="s">
        <v>14</v>
      </c>
      <c r="D33" s="86">
        <f>SUM(D30:D32)</f>
        <v>14</v>
      </c>
      <c r="E33" s="87">
        <f>D33/4!D33%</f>
        <v>99.99999999999999</v>
      </c>
      <c r="F33" s="88">
        <f>SUM(F30:F32)</f>
        <v>0</v>
      </c>
      <c r="G33" s="87" t="e">
        <f>F33/4!F33%</f>
        <v>#DIV/0!</v>
      </c>
      <c r="H33" s="89">
        <f>SUM(H30:H32)</f>
        <v>1</v>
      </c>
      <c r="I33" s="87">
        <f>H33/4!H33%</f>
        <v>50</v>
      </c>
      <c r="J33" s="89">
        <f>SUM(J30:J32)</f>
        <v>0</v>
      </c>
      <c r="K33" s="87" t="e">
        <f>J33/4!J33%</f>
        <v>#DIV/0!</v>
      </c>
      <c r="L33" s="89">
        <f>SUM(L30:L32)</f>
        <v>15</v>
      </c>
    </row>
    <row r="36" spans="2:3" ht="15">
      <c r="B36" s="1" t="s">
        <v>35</v>
      </c>
      <c r="C36" s="1"/>
    </row>
    <row r="37" ht="13.5" thickBot="1">
      <c r="A37" s="7" t="s">
        <v>41</v>
      </c>
    </row>
    <row r="38" spans="1:12" ht="13.5" customHeight="1">
      <c r="A38" s="130" t="s">
        <v>0</v>
      </c>
      <c r="B38" s="149" t="s">
        <v>1</v>
      </c>
      <c r="C38" s="130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25.5" customHeight="1" thickBot="1">
      <c r="A39" s="131"/>
      <c r="B39" s="150"/>
      <c r="C39" s="131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13.5" thickBot="1">
      <c r="A40" s="6"/>
      <c r="B40" s="32"/>
      <c r="C40" s="4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12">
        <v>1</v>
      </c>
      <c r="B41" s="3" t="s">
        <v>3</v>
      </c>
      <c r="C41" s="15">
        <v>5</v>
      </c>
      <c r="D41" s="28">
        <v>6</v>
      </c>
      <c r="E41" s="8">
        <f>D41/4!D41%</f>
        <v>100</v>
      </c>
      <c r="F41" s="28">
        <v>1</v>
      </c>
      <c r="G41" s="8">
        <f>F41/4!F41%</f>
        <v>100</v>
      </c>
      <c r="H41" s="28">
        <v>3</v>
      </c>
      <c r="I41" s="8">
        <f>H41/4!H41%</f>
        <v>100</v>
      </c>
      <c r="J41" s="28">
        <v>0</v>
      </c>
      <c r="K41" s="8" t="e">
        <f>J41/4!J41%</f>
        <v>#DIV/0!</v>
      </c>
      <c r="L41" s="47">
        <f>D41+F41+H41+J41</f>
        <v>10</v>
      </c>
    </row>
    <row r="42" spans="1:12" ht="15.75">
      <c r="A42" s="12">
        <v>2</v>
      </c>
      <c r="B42" s="3" t="s">
        <v>4</v>
      </c>
      <c r="C42" s="15">
        <v>5</v>
      </c>
      <c r="D42" s="28">
        <v>0</v>
      </c>
      <c r="E42" s="8" t="e">
        <f>D42/4!D42%</f>
        <v>#DIV/0!</v>
      </c>
      <c r="F42" s="28">
        <v>0</v>
      </c>
      <c r="G42" s="8" t="e">
        <f>F42/4!F42%</f>
        <v>#DIV/0!</v>
      </c>
      <c r="H42" s="28">
        <v>2</v>
      </c>
      <c r="I42" s="8">
        <f>H42/4!H42%</f>
        <v>100</v>
      </c>
      <c r="J42" s="28">
        <v>1</v>
      </c>
      <c r="K42" s="8">
        <f>J42/4!J42%</f>
        <v>100</v>
      </c>
      <c r="L42" s="47">
        <f>D42+F42+H42+J42</f>
        <v>3</v>
      </c>
    </row>
    <row r="43" spans="1:12" ht="16.5" thickBot="1">
      <c r="A43" s="12">
        <v>3</v>
      </c>
      <c r="B43" s="3"/>
      <c r="C43" s="20">
        <v>5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65" t="s">
        <v>2</v>
      </c>
      <c r="B44" s="78"/>
      <c r="C44" s="34" t="s">
        <v>14</v>
      </c>
      <c r="D44" s="86">
        <f>SUM(D41:D43)</f>
        <v>6</v>
      </c>
      <c r="E44" s="87">
        <f>D44/4!D44%</f>
        <v>100</v>
      </c>
      <c r="F44" s="88">
        <f>SUM(F41:F43)</f>
        <v>1</v>
      </c>
      <c r="G44" s="87">
        <f>F44/4!F44%</f>
        <v>100</v>
      </c>
      <c r="H44" s="89">
        <f>SUM(H41:H43)</f>
        <v>5</v>
      </c>
      <c r="I44" s="87">
        <f>H44/4!H44%</f>
        <v>100</v>
      </c>
      <c r="J44" s="89">
        <f>SUM(J41:J43)</f>
        <v>1</v>
      </c>
      <c r="K44" s="87">
        <f>J44/4!J44%</f>
        <v>100</v>
      </c>
      <c r="L44" s="89">
        <f>SUM(L41:L43)</f>
        <v>13</v>
      </c>
    </row>
    <row r="47" spans="2:3" ht="15">
      <c r="B47" s="1" t="s">
        <v>35</v>
      </c>
      <c r="C47" s="1"/>
    </row>
    <row r="48" ht="13.5" thickBot="1">
      <c r="A48" s="7" t="s">
        <v>43</v>
      </c>
    </row>
    <row r="49" spans="1:12" ht="25.5" customHeight="1">
      <c r="A49" s="66" t="s">
        <v>0</v>
      </c>
      <c r="B49" s="73" t="s">
        <v>1</v>
      </c>
      <c r="C49" s="69" t="s">
        <v>5</v>
      </c>
      <c r="D49" s="121" t="s">
        <v>19</v>
      </c>
      <c r="E49" s="122"/>
      <c r="F49" s="122"/>
      <c r="G49" s="122"/>
      <c r="H49" s="122"/>
      <c r="I49" s="123"/>
      <c r="J49" s="124" t="s">
        <v>20</v>
      </c>
      <c r="K49" s="176"/>
      <c r="L49" s="178" t="s">
        <v>16</v>
      </c>
    </row>
    <row r="50" spans="1:12" ht="19.5" customHeight="1" thickBot="1">
      <c r="A50" s="67"/>
      <c r="B50" s="74"/>
      <c r="C50" s="70"/>
      <c r="D50" s="129" t="s">
        <v>10</v>
      </c>
      <c r="E50" s="128"/>
      <c r="F50" s="127" t="s">
        <v>11</v>
      </c>
      <c r="G50" s="128"/>
      <c r="H50" s="119" t="s">
        <v>6</v>
      </c>
      <c r="I50" s="120"/>
      <c r="J50" s="125"/>
      <c r="K50" s="177"/>
      <c r="L50" s="179"/>
    </row>
    <row r="51" spans="1:12" ht="13.5" thickBot="1">
      <c r="A51" s="68"/>
      <c r="B51" s="75"/>
      <c r="C51" s="71"/>
      <c r="D51" s="54" t="s">
        <v>7</v>
      </c>
      <c r="E51" s="55" t="s">
        <v>8</v>
      </c>
      <c r="F51" s="56" t="s">
        <v>7</v>
      </c>
      <c r="G51" s="55" t="s">
        <v>8</v>
      </c>
      <c r="H51" s="56" t="s">
        <v>7</v>
      </c>
      <c r="I51" s="57" t="s">
        <v>8</v>
      </c>
      <c r="J51" s="58" t="s">
        <v>7</v>
      </c>
      <c r="K51" s="59" t="s">
        <v>8</v>
      </c>
      <c r="L51" s="48" t="s">
        <v>21</v>
      </c>
    </row>
    <row r="52" spans="1:12" ht="16.5" thickBot="1">
      <c r="A52" s="40">
        <v>1</v>
      </c>
      <c r="B52" s="41" t="s">
        <v>3</v>
      </c>
      <c r="C52" s="18">
        <v>5</v>
      </c>
      <c r="D52" s="28">
        <f>D8+D19+D30+D41</f>
        <v>20</v>
      </c>
      <c r="E52" s="8">
        <f>D52/4!D51%</f>
        <v>95.23809523809524</v>
      </c>
      <c r="F52" s="28">
        <f>F8+F19+F30+F41</f>
        <v>2</v>
      </c>
      <c r="G52" s="8">
        <f>F52/4!F51%</f>
        <v>100</v>
      </c>
      <c r="H52" s="28">
        <f>H8+H19+H30+H41</f>
        <v>6</v>
      </c>
      <c r="I52" s="8">
        <f>H52/4!H51%</f>
        <v>75</v>
      </c>
      <c r="J52" s="28">
        <f>J8+J19+J30+J41</f>
        <v>0</v>
      </c>
      <c r="K52" s="8" t="e">
        <f>J52/4!J51%</f>
        <v>#DIV/0!</v>
      </c>
      <c r="L52" s="47">
        <f>D52+F52+H52+J52</f>
        <v>28</v>
      </c>
    </row>
    <row r="53" spans="1:12" ht="16.5" thickBot="1">
      <c r="A53" s="40">
        <v>2</v>
      </c>
      <c r="B53" s="41" t="s">
        <v>4</v>
      </c>
      <c r="C53" s="18">
        <v>5</v>
      </c>
      <c r="D53" s="28">
        <f>D9+D20+D31+D42</f>
        <v>8</v>
      </c>
      <c r="E53" s="8">
        <f>D53/4!D52%</f>
        <v>53.333333333333336</v>
      </c>
      <c r="F53" s="28">
        <f>F9+F20+F31+F42</f>
        <v>0</v>
      </c>
      <c r="G53" s="8">
        <f>F53/4!F52%</f>
        <v>0</v>
      </c>
      <c r="H53" s="28">
        <f>H9+H20+H31+H42</f>
        <v>3</v>
      </c>
      <c r="I53" s="8">
        <f>H53/4!H52%</f>
        <v>60</v>
      </c>
      <c r="J53" s="28">
        <f>J9+J20+J31+J42</f>
        <v>1</v>
      </c>
      <c r="K53" s="8">
        <f>J53/4!J52%</f>
        <v>100</v>
      </c>
      <c r="L53" s="47">
        <f>D53+F53+H53+J53</f>
        <v>12</v>
      </c>
    </row>
    <row r="54" spans="1:12" ht="16.5" thickBot="1">
      <c r="A54" s="40">
        <v>3</v>
      </c>
      <c r="B54" s="3"/>
      <c r="C54" s="18">
        <v>5</v>
      </c>
      <c r="D54" s="28"/>
      <c r="E54" s="8"/>
      <c r="F54" s="28"/>
      <c r="G54" s="8"/>
      <c r="H54" s="28"/>
      <c r="I54" s="8"/>
      <c r="J54" s="28"/>
      <c r="K54" s="8"/>
      <c r="L54" s="47"/>
    </row>
    <row r="55" spans="1:12" ht="16.5" thickBot="1">
      <c r="A55" s="77" t="s">
        <v>2</v>
      </c>
      <c r="B55" s="77"/>
      <c r="C55" s="31">
        <v>5</v>
      </c>
      <c r="D55" s="86">
        <f>SUM(D52:D54)</f>
        <v>28</v>
      </c>
      <c r="E55" s="87">
        <f>D55/4!D54%</f>
        <v>77.77777777777779</v>
      </c>
      <c r="F55" s="88">
        <f>SUM(F52:F54)</f>
        <v>2</v>
      </c>
      <c r="G55" s="87">
        <f>F55/4!F54%</f>
        <v>50</v>
      </c>
      <c r="H55" s="89">
        <f>SUM(H52:H54)</f>
        <v>9</v>
      </c>
      <c r="I55" s="87">
        <f>H55/4!H54%</f>
        <v>69.23076923076923</v>
      </c>
      <c r="J55" s="89">
        <f>SUM(J52:J54)</f>
        <v>1</v>
      </c>
      <c r="K55" s="87">
        <f>J55/4!J54%</f>
        <v>100</v>
      </c>
      <c r="L55" s="89">
        <f>SUM(L52:L54)</f>
        <v>40</v>
      </c>
    </row>
  </sheetData>
  <sheetProtection/>
  <protectedRanges>
    <protectedRange sqref="F8:F10 D8:D10 F19:F21 D19:D21 F30:F32 D30:D32 F41:F43 D41:D43 D52:D54 F52:F54 H52:H54 J52:J54" name="Діапазон2"/>
    <protectedRange sqref="D8:D10 F8:F10 H8:H10 J8:J10 D19:D21 F19:F21 H19:H21 J19:J21 D30:D32 F30:F32 H30:H32 J30:J32 D41:D43 F41:F43 H41:H43 J41:J43 D52:D54 F52:F54 H52:H54 J52:J54" name="Діапазон1_1"/>
  </protectedRanges>
  <mergeCells count="37">
    <mergeCell ref="L5:L6"/>
    <mergeCell ref="L16:L17"/>
    <mergeCell ref="L27:L28"/>
    <mergeCell ref="L38:L39"/>
    <mergeCell ref="L49:L50"/>
    <mergeCell ref="A38:A39"/>
    <mergeCell ref="D39:E39"/>
    <mergeCell ref="H39:I39"/>
    <mergeCell ref="A1:K1"/>
    <mergeCell ref="D38:I38"/>
    <mergeCell ref="J5:K6"/>
    <mergeCell ref="D6:E6"/>
    <mergeCell ref="F6:G6"/>
    <mergeCell ref="H6:I6"/>
    <mergeCell ref="J16:K17"/>
    <mergeCell ref="D49:I49"/>
    <mergeCell ref="J49:K50"/>
    <mergeCell ref="D50:E50"/>
    <mergeCell ref="F50:G50"/>
    <mergeCell ref="H50:I50"/>
    <mergeCell ref="F39:G39"/>
    <mergeCell ref="F28:G28"/>
    <mergeCell ref="H28:I28"/>
    <mergeCell ref="J38:K39"/>
    <mergeCell ref="D27:I27"/>
    <mergeCell ref="J27:K28"/>
    <mergeCell ref="D28:E28"/>
    <mergeCell ref="A16:A17"/>
    <mergeCell ref="D16:I16"/>
    <mergeCell ref="D17:E17"/>
    <mergeCell ref="D5:I5"/>
    <mergeCell ref="C38:C39"/>
    <mergeCell ref="B38:B39"/>
    <mergeCell ref="B16:B17"/>
    <mergeCell ref="C16:C17"/>
    <mergeCell ref="F17:G17"/>
    <mergeCell ref="H17:I17"/>
  </mergeCells>
  <printOptions/>
  <pageMargins left="0.75" right="0.75" top="0.42" bottom="0.49" header="0.18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36</v>
      </c>
      <c r="C3" s="1"/>
    </row>
    <row r="4" ht="13.5" customHeight="1" thickBot="1">
      <c r="A4" s="7" t="s">
        <v>37</v>
      </c>
    </row>
    <row r="5" spans="1:12" ht="29.25" customHeight="1">
      <c r="A5" s="43" t="s">
        <v>0</v>
      </c>
      <c r="B5" s="43" t="s">
        <v>1</v>
      </c>
      <c r="C5" s="43" t="s">
        <v>5</v>
      </c>
      <c r="D5" s="121" t="s">
        <v>19</v>
      </c>
      <c r="E5" s="122"/>
      <c r="F5" s="122"/>
      <c r="G5" s="122"/>
      <c r="H5" s="122"/>
      <c r="I5" s="123"/>
      <c r="J5" s="124" t="s">
        <v>20</v>
      </c>
      <c r="K5" s="176"/>
      <c r="L5" s="178" t="s">
        <v>16</v>
      </c>
    </row>
    <row r="6" spans="1:12" ht="21" customHeight="1" thickBot="1">
      <c r="A6" s="64"/>
      <c r="B6" s="64"/>
      <c r="C6" s="64"/>
      <c r="D6" s="129" t="s">
        <v>10</v>
      </c>
      <c r="E6" s="128"/>
      <c r="F6" s="127" t="s">
        <v>11</v>
      </c>
      <c r="G6" s="128"/>
      <c r="H6" s="119" t="s">
        <v>6</v>
      </c>
      <c r="I6" s="120"/>
      <c r="J6" s="125"/>
      <c r="K6" s="177"/>
      <c r="L6" s="179"/>
    </row>
    <row r="7" spans="1:12" ht="13.5" thickBot="1">
      <c r="A7" s="6"/>
      <c r="B7" s="5"/>
      <c r="C7" s="4"/>
      <c r="D7" s="54" t="s">
        <v>7</v>
      </c>
      <c r="E7" s="55" t="s">
        <v>8</v>
      </c>
      <c r="F7" s="56" t="s">
        <v>7</v>
      </c>
      <c r="G7" s="55" t="s">
        <v>8</v>
      </c>
      <c r="H7" s="56" t="s">
        <v>7</v>
      </c>
      <c r="I7" s="57" t="s">
        <v>8</v>
      </c>
      <c r="J7" s="58" t="s">
        <v>7</v>
      </c>
      <c r="K7" s="59" t="s">
        <v>8</v>
      </c>
      <c r="L7" s="48" t="s">
        <v>21</v>
      </c>
    </row>
    <row r="8" spans="1:12" ht="15.75">
      <c r="A8" s="12">
        <v>1</v>
      </c>
      <c r="B8" s="22" t="s">
        <v>3</v>
      </c>
      <c r="C8" s="24">
        <v>6</v>
      </c>
      <c r="D8" s="28">
        <v>0</v>
      </c>
      <c r="E8" s="8" t="e">
        <f>D8/4!D8%</f>
        <v>#DIV/0!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7">
        <f>D8+F8+H8+J8</f>
        <v>0</v>
      </c>
    </row>
    <row r="9" spans="1:12" ht="15.75">
      <c r="A9" s="12">
        <v>2</v>
      </c>
      <c r="B9" s="22" t="s">
        <v>4</v>
      </c>
      <c r="C9" s="24">
        <v>6</v>
      </c>
      <c r="D9" s="28">
        <v>5</v>
      </c>
      <c r="E9" s="8">
        <f>D9/4!D9%</f>
        <v>83.33333333333334</v>
      </c>
      <c r="F9" s="28">
        <v>2</v>
      </c>
      <c r="G9" s="8">
        <f>F9/4!F9%</f>
        <v>100</v>
      </c>
      <c r="H9" s="28">
        <v>2</v>
      </c>
      <c r="I9" s="8">
        <f>H9/4!H9%</f>
        <v>66.66666666666667</v>
      </c>
      <c r="J9" s="28">
        <v>0</v>
      </c>
      <c r="K9" s="8" t="e">
        <f>J9/4!J9%</f>
        <v>#DIV/0!</v>
      </c>
      <c r="L9" s="47">
        <f>D9+F9+H9+J9</f>
        <v>9</v>
      </c>
    </row>
    <row r="10" spans="1:12" ht="16.5" thickBot="1">
      <c r="A10" s="12">
        <v>3</v>
      </c>
      <c r="B10" s="22"/>
      <c r="C10" s="25">
        <v>6</v>
      </c>
      <c r="D10" s="39"/>
      <c r="E10" s="8"/>
      <c r="F10" s="39"/>
      <c r="G10" s="8"/>
      <c r="H10" s="39"/>
      <c r="I10" s="8"/>
      <c r="J10" s="39"/>
      <c r="K10" s="8"/>
      <c r="L10" s="47"/>
    </row>
    <row r="11" spans="1:12" ht="16.5" thickBot="1">
      <c r="A11" s="81" t="s">
        <v>2</v>
      </c>
      <c r="B11" s="82"/>
      <c r="C11" s="17" t="s">
        <v>14</v>
      </c>
      <c r="D11" s="86">
        <f>SUM(D8:D10)</f>
        <v>5</v>
      </c>
      <c r="E11" s="87">
        <f>D11/4!D11%</f>
        <v>83.33333333333334</v>
      </c>
      <c r="F11" s="88">
        <f>SUM(F8:F10)</f>
        <v>2</v>
      </c>
      <c r="G11" s="87">
        <f>F11/4!F11%</f>
        <v>100</v>
      </c>
      <c r="H11" s="89">
        <f>SUM(H8:H10)</f>
        <v>2</v>
      </c>
      <c r="I11" s="87">
        <f>H11/4!H11%</f>
        <v>66.66666666666667</v>
      </c>
      <c r="J11" s="89">
        <f>SUM(J8:J10)</f>
        <v>0</v>
      </c>
      <c r="K11" s="87" t="e">
        <f>J11/4!J11%</f>
        <v>#DIV/0!</v>
      </c>
      <c r="L11" s="89">
        <f>SUM(L8:L10)</f>
        <v>9</v>
      </c>
    </row>
    <row r="14" spans="2:5" ht="15">
      <c r="B14" s="1" t="s">
        <v>36</v>
      </c>
      <c r="D14" s="1"/>
      <c r="E14" s="1"/>
    </row>
    <row r="15" ht="13.5" thickBot="1">
      <c r="A15" s="7" t="s">
        <v>44</v>
      </c>
    </row>
    <row r="16" spans="1:12" ht="13.5" customHeight="1">
      <c r="A16" s="130" t="s">
        <v>0</v>
      </c>
      <c r="B16" s="130" t="s">
        <v>1</v>
      </c>
      <c r="C16" s="130" t="s">
        <v>5</v>
      </c>
      <c r="D16" s="121" t="s">
        <v>19</v>
      </c>
      <c r="E16" s="122"/>
      <c r="F16" s="122"/>
      <c r="G16" s="122"/>
      <c r="H16" s="122"/>
      <c r="I16" s="123"/>
      <c r="J16" s="124" t="s">
        <v>20</v>
      </c>
      <c r="K16" s="176"/>
      <c r="L16" s="178" t="s">
        <v>16</v>
      </c>
    </row>
    <row r="17" spans="1:12" ht="25.5" customHeight="1" thickBot="1">
      <c r="A17" s="131"/>
      <c r="B17" s="131"/>
      <c r="C17" s="131"/>
      <c r="D17" s="129" t="s">
        <v>10</v>
      </c>
      <c r="E17" s="128"/>
      <c r="F17" s="127" t="s">
        <v>11</v>
      </c>
      <c r="G17" s="128"/>
      <c r="H17" s="119" t="s">
        <v>6</v>
      </c>
      <c r="I17" s="120"/>
      <c r="J17" s="125"/>
      <c r="K17" s="177"/>
      <c r="L17" s="179"/>
    </row>
    <row r="18" spans="1:12" ht="13.5" thickBot="1">
      <c r="A18" s="6"/>
      <c r="B18" s="5"/>
      <c r="C18" s="4"/>
      <c r="D18" s="54" t="s">
        <v>7</v>
      </c>
      <c r="E18" s="55" t="s">
        <v>8</v>
      </c>
      <c r="F18" s="56" t="s">
        <v>7</v>
      </c>
      <c r="G18" s="55" t="s">
        <v>8</v>
      </c>
      <c r="H18" s="56" t="s">
        <v>7</v>
      </c>
      <c r="I18" s="57" t="s">
        <v>8</v>
      </c>
      <c r="J18" s="58" t="s">
        <v>7</v>
      </c>
      <c r="K18" s="59" t="s">
        <v>8</v>
      </c>
      <c r="L18" s="48" t="s">
        <v>21</v>
      </c>
    </row>
    <row r="19" spans="1:12" ht="15.75">
      <c r="A19" s="12">
        <v>1</v>
      </c>
      <c r="B19" s="22" t="s">
        <v>3</v>
      </c>
      <c r="C19" s="24">
        <v>6</v>
      </c>
      <c r="D19" s="28">
        <v>1</v>
      </c>
      <c r="E19" s="8">
        <f>D19/4!D19%</f>
        <v>16.666666666666668</v>
      </c>
      <c r="F19" s="28">
        <v>0</v>
      </c>
      <c r="G19" s="8">
        <f>F19/4!F19%</f>
        <v>0</v>
      </c>
      <c r="H19" s="28">
        <v>1</v>
      </c>
      <c r="I19" s="8">
        <f>H19/4!H19%</f>
        <v>33.333333333333336</v>
      </c>
      <c r="J19" s="28">
        <v>0</v>
      </c>
      <c r="K19" s="8" t="e">
        <f>J19/4!J19%</f>
        <v>#DIV/0!</v>
      </c>
      <c r="L19" s="47">
        <f>D19+F19+H19+J19</f>
        <v>2</v>
      </c>
    </row>
    <row r="20" spans="1:12" ht="15.75">
      <c r="A20" s="12">
        <v>2</v>
      </c>
      <c r="B20" s="22" t="s">
        <v>4</v>
      </c>
      <c r="C20" s="24">
        <v>6</v>
      </c>
      <c r="D20" s="28">
        <v>2</v>
      </c>
      <c r="E20" s="8">
        <f>D20/4!D20%</f>
        <v>50</v>
      </c>
      <c r="F20" s="28">
        <v>0</v>
      </c>
      <c r="G20" s="8" t="e">
        <f>F20/4!F20%</f>
        <v>#DIV/0!</v>
      </c>
      <c r="H20" s="28">
        <v>0</v>
      </c>
      <c r="I20" s="8" t="e">
        <f>H20/4!H20%</f>
        <v>#DIV/0!</v>
      </c>
      <c r="J20" s="28">
        <v>0</v>
      </c>
      <c r="K20" s="8" t="e">
        <f>J20/4!J20%</f>
        <v>#DIV/0!</v>
      </c>
      <c r="L20" s="47">
        <f>D20+F20+H20+J20</f>
        <v>2</v>
      </c>
    </row>
    <row r="21" spans="1:12" ht="16.5" thickBot="1">
      <c r="A21" s="12">
        <v>3</v>
      </c>
      <c r="B21" s="22"/>
      <c r="C21" s="25">
        <v>6</v>
      </c>
      <c r="D21" s="39"/>
      <c r="E21" s="8"/>
      <c r="F21" s="39"/>
      <c r="G21" s="8"/>
      <c r="H21" s="39"/>
      <c r="I21" s="8"/>
      <c r="J21" s="39"/>
      <c r="K21" s="8"/>
      <c r="L21" s="47"/>
    </row>
    <row r="22" spans="1:12" ht="16.5" thickBot="1">
      <c r="A22" s="81" t="s">
        <v>2</v>
      </c>
      <c r="B22" s="82"/>
      <c r="C22" s="17" t="s">
        <v>14</v>
      </c>
      <c r="D22" s="86">
        <f>SUM(D19:D21)</f>
        <v>3</v>
      </c>
      <c r="E22" s="87">
        <f>D22/4!D22%</f>
        <v>30</v>
      </c>
      <c r="F22" s="88">
        <f>SUM(F19:F21)</f>
        <v>0</v>
      </c>
      <c r="G22" s="87">
        <f>F22/4!F22%</f>
        <v>0</v>
      </c>
      <c r="H22" s="89">
        <f>SUM(H19:H21)</f>
        <v>1</v>
      </c>
      <c r="I22" s="87">
        <f>H22/4!H22%</f>
        <v>33.333333333333336</v>
      </c>
      <c r="J22" s="89">
        <f>SUM(J19:J21)</f>
        <v>0</v>
      </c>
      <c r="K22" s="87" t="e">
        <f>J22/4!J22%</f>
        <v>#DIV/0!</v>
      </c>
      <c r="L22" s="89">
        <f>SUM(L19:L21)</f>
        <v>4</v>
      </c>
    </row>
    <row r="24" ht="15.75" customHeight="1"/>
    <row r="25" ht="15.75" customHeight="1">
      <c r="B25" s="1" t="s">
        <v>36</v>
      </c>
    </row>
    <row r="26" ht="13.5" thickBot="1">
      <c r="A26" s="7" t="s">
        <v>40</v>
      </c>
    </row>
    <row r="27" spans="1:12" ht="25.5" customHeight="1">
      <c r="A27" s="43" t="s">
        <v>0</v>
      </c>
      <c r="B27" s="43" t="s">
        <v>1</v>
      </c>
      <c r="C27" s="43" t="s">
        <v>5</v>
      </c>
      <c r="D27" s="121" t="s">
        <v>19</v>
      </c>
      <c r="E27" s="122"/>
      <c r="F27" s="122"/>
      <c r="G27" s="122"/>
      <c r="H27" s="122"/>
      <c r="I27" s="123"/>
      <c r="J27" s="124" t="s">
        <v>20</v>
      </c>
      <c r="K27" s="176"/>
      <c r="L27" s="178" t="s">
        <v>16</v>
      </c>
    </row>
    <row r="28" spans="1:12" ht="21.75" customHeight="1" thickBot="1">
      <c r="A28" s="64"/>
      <c r="B28" s="64"/>
      <c r="C28" s="64"/>
      <c r="D28" s="129" t="s">
        <v>10</v>
      </c>
      <c r="E28" s="128"/>
      <c r="F28" s="127" t="s">
        <v>11</v>
      </c>
      <c r="G28" s="128"/>
      <c r="H28" s="119" t="s">
        <v>6</v>
      </c>
      <c r="I28" s="120"/>
      <c r="J28" s="125"/>
      <c r="K28" s="177"/>
      <c r="L28" s="179"/>
    </row>
    <row r="29" spans="1:12" ht="27.75" customHeight="1" thickBot="1">
      <c r="A29" s="6"/>
      <c r="B29" s="5"/>
      <c r="C29" s="4"/>
      <c r="D29" s="54" t="s">
        <v>7</v>
      </c>
      <c r="E29" s="55" t="s">
        <v>8</v>
      </c>
      <c r="F29" s="56" t="s">
        <v>7</v>
      </c>
      <c r="G29" s="55" t="s">
        <v>8</v>
      </c>
      <c r="H29" s="56" t="s">
        <v>7</v>
      </c>
      <c r="I29" s="57" t="s">
        <v>8</v>
      </c>
      <c r="J29" s="58" t="s">
        <v>7</v>
      </c>
      <c r="K29" s="59" t="s">
        <v>8</v>
      </c>
      <c r="L29" s="48" t="s">
        <v>21</v>
      </c>
    </row>
    <row r="30" spans="1:12" ht="15.75">
      <c r="A30" s="12">
        <v>1</v>
      </c>
      <c r="B30" s="22" t="s">
        <v>3</v>
      </c>
      <c r="C30" s="24">
        <v>6</v>
      </c>
      <c r="D30" s="28">
        <v>0</v>
      </c>
      <c r="E30" s="8">
        <f>D30/4!D30%</f>
        <v>0</v>
      </c>
      <c r="F30" s="28">
        <v>0</v>
      </c>
      <c r="G30" s="8" t="e">
        <f>F30/4!F30%</f>
        <v>#DIV/0!</v>
      </c>
      <c r="H30" s="28">
        <v>1</v>
      </c>
      <c r="I30" s="8">
        <f>H30/4!H30%</f>
        <v>50</v>
      </c>
      <c r="J30" s="28">
        <v>0</v>
      </c>
      <c r="K30" s="8" t="e">
        <f>J30/4!J30%</f>
        <v>#DIV/0!</v>
      </c>
      <c r="L30" s="47">
        <f>D30+F30+H30+J30</f>
        <v>1</v>
      </c>
    </row>
    <row r="31" spans="1:12" ht="15.75">
      <c r="A31" s="12">
        <v>2</v>
      </c>
      <c r="B31" s="22" t="s">
        <v>4</v>
      </c>
      <c r="C31" s="24">
        <v>6</v>
      </c>
      <c r="D31" s="28">
        <v>0</v>
      </c>
      <c r="E31" s="8">
        <f>D31/4!D31%</f>
        <v>0</v>
      </c>
      <c r="F31" s="28">
        <v>0</v>
      </c>
      <c r="G31" s="8" t="e">
        <f>F31/4!F31%</f>
        <v>#DIV/0!</v>
      </c>
      <c r="H31" s="28">
        <v>0</v>
      </c>
      <c r="I31" s="8" t="e">
        <f>H31/4!H31%</f>
        <v>#DIV/0!</v>
      </c>
      <c r="J31" s="28">
        <v>0</v>
      </c>
      <c r="K31" s="8" t="e">
        <f>J31/4!J31%</f>
        <v>#DIV/0!</v>
      </c>
      <c r="L31" s="47">
        <f>D31+F31+H31+J31</f>
        <v>0</v>
      </c>
    </row>
    <row r="32" spans="1:12" ht="16.5" thickBot="1">
      <c r="A32" s="12">
        <v>3</v>
      </c>
      <c r="B32" s="22"/>
      <c r="C32" s="25">
        <v>6</v>
      </c>
      <c r="D32" s="39"/>
      <c r="E32" s="8"/>
      <c r="F32" s="39"/>
      <c r="G32" s="8"/>
      <c r="H32" s="39"/>
      <c r="I32" s="8"/>
      <c r="J32" s="39"/>
      <c r="K32" s="8"/>
      <c r="L32" s="47"/>
    </row>
    <row r="33" spans="1:12" ht="16.5" thickBot="1">
      <c r="A33" s="81" t="s">
        <v>2</v>
      </c>
      <c r="B33" s="82"/>
      <c r="C33" s="17" t="s">
        <v>14</v>
      </c>
      <c r="D33" s="86">
        <f>SUM(D30:D32)</f>
        <v>0</v>
      </c>
      <c r="E33" s="87">
        <f>D33/4!D33%</f>
        <v>0</v>
      </c>
      <c r="F33" s="88">
        <f>SUM(F30:F32)</f>
        <v>0</v>
      </c>
      <c r="G33" s="87" t="e">
        <f>F33/4!F33%</f>
        <v>#DIV/0!</v>
      </c>
      <c r="H33" s="89">
        <f>SUM(H30:H32)</f>
        <v>1</v>
      </c>
      <c r="I33" s="87">
        <f>H33/4!H33%</f>
        <v>50</v>
      </c>
      <c r="J33" s="89">
        <f>SUM(J30:J32)</f>
        <v>0</v>
      </c>
      <c r="K33" s="87" t="e">
        <f>J33/4!J33%</f>
        <v>#DIV/0!</v>
      </c>
      <c r="L33" s="89">
        <f>SUM(L30:L32)</f>
        <v>1</v>
      </c>
    </row>
    <row r="36" ht="15">
      <c r="B36" s="1" t="s">
        <v>36</v>
      </c>
    </row>
    <row r="37" ht="13.5" thickBot="1">
      <c r="A37" s="7" t="s">
        <v>41</v>
      </c>
    </row>
    <row r="38" spans="1:12" ht="13.5" customHeight="1">
      <c r="A38" s="130" t="s">
        <v>0</v>
      </c>
      <c r="B38" s="130" t="s">
        <v>1</v>
      </c>
      <c r="C38" s="130" t="s">
        <v>5</v>
      </c>
      <c r="D38" s="121" t="s">
        <v>19</v>
      </c>
      <c r="E38" s="122"/>
      <c r="F38" s="122"/>
      <c r="G38" s="122"/>
      <c r="H38" s="122"/>
      <c r="I38" s="123"/>
      <c r="J38" s="124" t="s">
        <v>20</v>
      </c>
      <c r="K38" s="176"/>
      <c r="L38" s="178" t="s">
        <v>16</v>
      </c>
    </row>
    <row r="39" spans="1:12" ht="27.75" customHeight="1" thickBot="1">
      <c r="A39" s="131"/>
      <c r="B39" s="131"/>
      <c r="C39" s="131"/>
      <c r="D39" s="129" t="s">
        <v>10</v>
      </c>
      <c r="E39" s="128"/>
      <c r="F39" s="127" t="s">
        <v>11</v>
      </c>
      <c r="G39" s="128"/>
      <c r="H39" s="119" t="s">
        <v>6</v>
      </c>
      <c r="I39" s="120"/>
      <c r="J39" s="125"/>
      <c r="K39" s="177"/>
      <c r="L39" s="179"/>
    </row>
    <row r="40" spans="1:12" ht="13.5" thickBot="1">
      <c r="A40" s="6"/>
      <c r="B40" s="5"/>
      <c r="C40" s="4"/>
      <c r="D40" s="54" t="s">
        <v>7</v>
      </c>
      <c r="E40" s="55" t="s">
        <v>8</v>
      </c>
      <c r="F40" s="56" t="s">
        <v>7</v>
      </c>
      <c r="G40" s="55" t="s">
        <v>8</v>
      </c>
      <c r="H40" s="56" t="s">
        <v>7</v>
      </c>
      <c r="I40" s="57" t="s">
        <v>8</v>
      </c>
      <c r="J40" s="58" t="s">
        <v>7</v>
      </c>
      <c r="K40" s="59" t="s">
        <v>8</v>
      </c>
      <c r="L40" s="48" t="s">
        <v>21</v>
      </c>
    </row>
    <row r="41" spans="1:12" ht="15.75">
      <c r="A41" s="12">
        <v>1</v>
      </c>
      <c r="B41" s="22" t="s">
        <v>3</v>
      </c>
      <c r="C41" s="24">
        <v>6</v>
      </c>
      <c r="D41" s="28">
        <v>0</v>
      </c>
      <c r="E41" s="8">
        <f>D41/4!D41%</f>
        <v>0</v>
      </c>
      <c r="F41" s="28">
        <v>0</v>
      </c>
      <c r="G41" s="8">
        <f>F41/4!F41%</f>
        <v>0</v>
      </c>
      <c r="H41" s="28">
        <v>0</v>
      </c>
      <c r="I41" s="8">
        <f>H41/4!H41%</f>
        <v>0</v>
      </c>
      <c r="J41" s="28">
        <v>0</v>
      </c>
      <c r="K41" s="8" t="e">
        <f>J41/4!J41%</f>
        <v>#DIV/0!</v>
      </c>
      <c r="L41" s="47">
        <f>D41+F41+H41+J41</f>
        <v>0</v>
      </c>
    </row>
    <row r="42" spans="1:12" ht="15.75">
      <c r="A42" s="12">
        <v>2</v>
      </c>
      <c r="B42" s="22" t="s">
        <v>4</v>
      </c>
      <c r="C42" s="24">
        <v>6</v>
      </c>
      <c r="D42" s="28">
        <v>0</v>
      </c>
      <c r="E42" s="8" t="e">
        <f>D42/4!D42%</f>
        <v>#DIV/0!</v>
      </c>
      <c r="F42" s="28">
        <v>0</v>
      </c>
      <c r="G42" s="8" t="e">
        <f>F42/4!F42%</f>
        <v>#DIV/0!</v>
      </c>
      <c r="H42" s="28">
        <v>0</v>
      </c>
      <c r="I42" s="8">
        <f>H42/4!H42%</f>
        <v>0</v>
      </c>
      <c r="J42" s="28">
        <v>0</v>
      </c>
      <c r="K42" s="8">
        <f>J42/4!J42%</f>
        <v>0</v>
      </c>
      <c r="L42" s="47">
        <f>D42+F42+H42+J42</f>
        <v>0</v>
      </c>
    </row>
    <row r="43" spans="1:12" ht="16.5" thickBot="1">
      <c r="A43" s="12">
        <v>3</v>
      </c>
      <c r="B43" s="22"/>
      <c r="C43" s="25">
        <v>6</v>
      </c>
      <c r="D43" s="39"/>
      <c r="E43" s="8"/>
      <c r="F43" s="39"/>
      <c r="G43" s="8"/>
      <c r="H43" s="39"/>
      <c r="I43" s="8"/>
      <c r="J43" s="39"/>
      <c r="K43" s="8"/>
      <c r="L43" s="47"/>
    </row>
    <row r="44" spans="1:12" ht="16.5" thickBot="1">
      <c r="A44" s="81" t="s">
        <v>2</v>
      </c>
      <c r="B44" s="82"/>
      <c r="C44" s="17" t="s">
        <v>14</v>
      </c>
      <c r="D44" s="86">
        <f>SUM(D41:D43)</f>
        <v>0</v>
      </c>
      <c r="E44" s="87">
        <f>D44/4!D44%</f>
        <v>0</v>
      </c>
      <c r="F44" s="88">
        <f>SUM(F41:F43)</f>
        <v>0</v>
      </c>
      <c r="G44" s="87">
        <f>F44/4!F44%</f>
        <v>0</v>
      </c>
      <c r="H44" s="89">
        <f>SUM(H41:H43)</f>
        <v>0</v>
      </c>
      <c r="I44" s="87">
        <f>H44/4!H44%</f>
        <v>0</v>
      </c>
      <c r="J44" s="89">
        <f>SUM(J41:J43)</f>
        <v>0</v>
      </c>
      <c r="K44" s="87">
        <f>J44/4!J44%</f>
        <v>0</v>
      </c>
      <c r="L44" s="89">
        <f>SUM(L41:L43)</f>
        <v>0</v>
      </c>
    </row>
    <row r="45" spans="1:12" ht="15.75">
      <c r="A45" s="184"/>
      <c r="B45" s="184"/>
      <c r="C45" s="185"/>
      <c r="D45" s="174"/>
      <c r="E45" s="175"/>
      <c r="F45" s="174"/>
      <c r="G45" s="175"/>
      <c r="H45" s="174"/>
      <c r="I45" s="175"/>
      <c r="J45" s="174"/>
      <c r="K45" s="175"/>
      <c r="L45" s="174"/>
    </row>
    <row r="47" ht="15">
      <c r="B47" s="1" t="s">
        <v>36</v>
      </c>
    </row>
    <row r="48" ht="13.5" thickBot="1">
      <c r="A48" s="7" t="s">
        <v>43</v>
      </c>
    </row>
    <row r="49" spans="1:12" ht="25.5" customHeight="1">
      <c r="A49" s="76" t="s">
        <v>0</v>
      </c>
      <c r="B49" s="72" t="s">
        <v>1</v>
      </c>
      <c r="C49" s="72" t="s">
        <v>5</v>
      </c>
      <c r="D49" s="121" t="s">
        <v>19</v>
      </c>
      <c r="E49" s="122"/>
      <c r="F49" s="122"/>
      <c r="G49" s="122"/>
      <c r="H49" s="122"/>
      <c r="I49" s="123"/>
      <c r="J49" s="124" t="s">
        <v>20</v>
      </c>
      <c r="K49" s="176"/>
      <c r="L49" s="178" t="s">
        <v>16</v>
      </c>
    </row>
    <row r="50" spans="1:12" ht="21" customHeight="1" thickBot="1">
      <c r="A50" s="79"/>
      <c r="B50" s="80"/>
      <c r="C50" s="80"/>
      <c r="D50" s="129" t="s">
        <v>10</v>
      </c>
      <c r="E50" s="128"/>
      <c r="F50" s="127" t="s">
        <v>11</v>
      </c>
      <c r="G50" s="128"/>
      <c r="H50" s="119" t="s">
        <v>6</v>
      </c>
      <c r="I50" s="120"/>
      <c r="J50" s="125"/>
      <c r="K50" s="177"/>
      <c r="L50" s="179"/>
    </row>
    <row r="51" spans="1:12" ht="13.5" thickBot="1">
      <c r="A51" s="33"/>
      <c r="B51" s="11"/>
      <c r="C51" s="11"/>
      <c r="D51" s="54" t="s">
        <v>7</v>
      </c>
      <c r="E51" s="55" t="s">
        <v>8</v>
      </c>
      <c r="F51" s="56" t="s">
        <v>7</v>
      </c>
      <c r="G51" s="55" t="s">
        <v>8</v>
      </c>
      <c r="H51" s="56" t="s">
        <v>7</v>
      </c>
      <c r="I51" s="57" t="s">
        <v>8</v>
      </c>
      <c r="J51" s="58" t="s">
        <v>7</v>
      </c>
      <c r="K51" s="59" t="s">
        <v>8</v>
      </c>
      <c r="L51" s="48" t="s">
        <v>21</v>
      </c>
    </row>
    <row r="52" spans="1:12" ht="15.75">
      <c r="A52" s="12">
        <v>1</v>
      </c>
      <c r="B52" s="23" t="s">
        <v>3</v>
      </c>
      <c r="C52" s="24">
        <v>6</v>
      </c>
      <c r="D52" s="28">
        <f>D8+D19+D30+D41</f>
        <v>1</v>
      </c>
      <c r="E52" s="8">
        <f>D52/4!D51%</f>
        <v>4.761904761904762</v>
      </c>
      <c r="F52" s="28">
        <f>F8+F19+F30+F41</f>
        <v>0</v>
      </c>
      <c r="G52" s="8">
        <f>F52/4!F51%</f>
        <v>0</v>
      </c>
      <c r="H52" s="28">
        <f>H8+H19+H30+H41</f>
        <v>2</v>
      </c>
      <c r="I52" s="8">
        <f>H52/4!H51%</f>
        <v>25</v>
      </c>
      <c r="J52" s="28">
        <f>J8+J19+J30+J41</f>
        <v>0</v>
      </c>
      <c r="K52" s="8" t="e">
        <f>J52/4!J51%</f>
        <v>#DIV/0!</v>
      </c>
      <c r="L52" s="47">
        <f>D52+F52+H52+J52</f>
        <v>3</v>
      </c>
    </row>
    <row r="53" spans="1:12" ht="15.75">
      <c r="A53" s="12">
        <v>2</v>
      </c>
      <c r="B53" s="23" t="s">
        <v>4</v>
      </c>
      <c r="C53" s="24">
        <v>6</v>
      </c>
      <c r="D53" s="28">
        <f>D9+D20+D31+D42</f>
        <v>7</v>
      </c>
      <c r="E53" s="8">
        <f>D53/4!D52%</f>
        <v>46.66666666666667</v>
      </c>
      <c r="F53" s="28">
        <f>F9+F20+F31+F42</f>
        <v>2</v>
      </c>
      <c r="G53" s="8">
        <f>F53/4!F52%</f>
        <v>100</v>
      </c>
      <c r="H53" s="28">
        <f>H9+H20+H31+H42</f>
        <v>2</v>
      </c>
      <c r="I53" s="8">
        <f>H53/4!H52%</f>
        <v>40</v>
      </c>
      <c r="J53" s="28">
        <f>J9+J20+J31+J42</f>
        <v>0</v>
      </c>
      <c r="K53" s="8">
        <f>J53/4!J52%</f>
        <v>0</v>
      </c>
      <c r="L53" s="47">
        <f>D53+F53+H53+J53</f>
        <v>11</v>
      </c>
    </row>
    <row r="54" spans="1:12" ht="16.5" thickBot="1">
      <c r="A54" s="12">
        <v>3</v>
      </c>
      <c r="B54" s="22"/>
      <c r="C54" s="25">
        <v>6</v>
      </c>
      <c r="D54" s="28"/>
      <c r="E54" s="8"/>
      <c r="F54" s="28"/>
      <c r="G54" s="8"/>
      <c r="H54" s="28"/>
      <c r="I54" s="8"/>
      <c r="J54" s="28"/>
      <c r="K54" s="8"/>
      <c r="L54" s="47"/>
    </row>
    <row r="55" spans="1:12" ht="16.5" thickBot="1">
      <c r="A55" s="132" t="s">
        <v>2</v>
      </c>
      <c r="B55" s="151"/>
      <c r="C55" s="30">
        <v>6</v>
      </c>
      <c r="D55" s="86">
        <f>SUM(D52:D54)</f>
        <v>8</v>
      </c>
      <c r="E55" s="87">
        <f>D55/4!D54%</f>
        <v>22.22222222222222</v>
      </c>
      <c r="F55" s="88">
        <f>SUM(F52:F54)</f>
        <v>2</v>
      </c>
      <c r="G55" s="87">
        <f>F55/4!F54%</f>
        <v>50</v>
      </c>
      <c r="H55" s="89">
        <f>SUM(H52:H54)</f>
        <v>4</v>
      </c>
      <c r="I55" s="87">
        <f>H55/4!H54%</f>
        <v>30.769230769230766</v>
      </c>
      <c r="J55" s="89">
        <f>SUM(J52:J54)</f>
        <v>0</v>
      </c>
      <c r="K55" s="87">
        <f>J55/4!J54%</f>
        <v>0</v>
      </c>
      <c r="L55" s="89">
        <f>SUM(L52:L54)</f>
        <v>14</v>
      </c>
    </row>
    <row r="57" spans="4:12" ht="15.75">
      <c r="D57" s="63"/>
      <c r="E57" s="62"/>
      <c r="F57" s="63"/>
      <c r="G57" s="62"/>
      <c r="H57" s="63"/>
      <c r="I57" s="63"/>
      <c r="J57" s="63"/>
      <c r="L57" s="63"/>
    </row>
  </sheetData>
  <sheetProtection/>
  <protectedRanges>
    <protectedRange sqref="F8:F10 D8:D10 D52:D54 F52:F54 H52:H54 J52:J54 F19:F21 D19:D21 F30:F32 D30:D32 F41:F43 D41:D43" name="Діапазон2_1"/>
    <protectedRange sqref="D8:D10 F8:F10 H8:H10 J8:J10 D52:D54 F52:F54 H52:H54 J52:J54 D19:D21 F19:F21 H19:H21 J19:J21 D30:D32 F30:F32 H30:H32 J30:J32 D41:D43 F41:F43 H41:H43 J41:J43" name="Діапазон1_1_1"/>
  </protectedRanges>
  <mergeCells count="38">
    <mergeCell ref="L5:L6"/>
    <mergeCell ref="L16:L17"/>
    <mergeCell ref="L27:L28"/>
    <mergeCell ref="L38:L39"/>
    <mergeCell ref="L49:L50"/>
    <mergeCell ref="J38:K39"/>
    <mergeCell ref="D49:I49"/>
    <mergeCell ref="J49:K50"/>
    <mergeCell ref="D50:E50"/>
    <mergeCell ref="F50:G50"/>
    <mergeCell ref="H50:I50"/>
    <mergeCell ref="A16:A17"/>
    <mergeCell ref="B16:B17"/>
    <mergeCell ref="A1:K1"/>
    <mergeCell ref="D5:I5"/>
    <mergeCell ref="C16:C17"/>
    <mergeCell ref="D16:I16"/>
    <mergeCell ref="D17:E17"/>
    <mergeCell ref="H6:I6"/>
    <mergeCell ref="J16:K17"/>
    <mergeCell ref="A55:B55"/>
    <mergeCell ref="F39:G39"/>
    <mergeCell ref="F17:G17"/>
    <mergeCell ref="D38:I38"/>
    <mergeCell ref="B38:B39"/>
    <mergeCell ref="H39:I39"/>
    <mergeCell ref="H17:I17"/>
    <mergeCell ref="A38:A39"/>
    <mergeCell ref="C38:C39"/>
    <mergeCell ref="D39:E39"/>
    <mergeCell ref="D27:I27"/>
    <mergeCell ref="J5:K6"/>
    <mergeCell ref="D6:E6"/>
    <mergeCell ref="F6:G6"/>
    <mergeCell ref="J27:K28"/>
    <mergeCell ref="D28:E28"/>
    <mergeCell ref="F28:G28"/>
    <mergeCell ref="H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1.7109375" style="101" customWidth="1"/>
    <col min="2" max="2" width="5.57421875" style="101" customWidth="1"/>
    <col min="3" max="10" width="9.140625" style="101" customWidth="1"/>
    <col min="11" max="16384" width="9.140625" style="91" customWidth="1"/>
  </cols>
  <sheetData>
    <row r="1" spans="1:10" ht="40.5" customHeight="1" thickBo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2.25" customHeight="1">
      <c r="A2" s="90"/>
      <c r="B2" s="161" t="s">
        <v>5</v>
      </c>
      <c r="C2" s="164" t="s">
        <v>19</v>
      </c>
      <c r="D2" s="165"/>
      <c r="E2" s="165"/>
      <c r="F2" s="165"/>
      <c r="G2" s="165"/>
      <c r="H2" s="166"/>
      <c r="I2" s="164" t="s">
        <v>24</v>
      </c>
      <c r="J2" s="166"/>
    </row>
    <row r="3" spans="1:10" ht="32.25" customHeight="1" thickBot="1">
      <c r="A3" s="92" t="s">
        <v>9</v>
      </c>
      <c r="B3" s="162"/>
      <c r="C3" s="152"/>
      <c r="D3" s="167"/>
      <c r="E3" s="167"/>
      <c r="F3" s="167"/>
      <c r="G3" s="167"/>
      <c r="H3" s="153"/>
      <c r="I3" s="168" t="s">
        <v>25</v>
      </c>
      <c r="J3" s="169"/>
    </row>
    <row r="4" spans="1:10" ht="32.25" customHeight="1" thickBot="1">
      <c r="A4" s="94"/>
      <c r="B4" s="162"/>
      <c r="C4" s="170" t="s">
        <v>10</v>
      </c>
      <c r="D4" s="171"/>
      <c r="E4" s="170" t="s">
        <v>11</v>
      </c>
      <c r="F4" s="171"/>
      <c r="G4" s="170" t="s">
        <v>28</v>
      </c>
      <c r="H4" s="171"/>
      <c r="I4" s="152" t="s">
        <v>26</v>
      </c>
      <c r="J4" s="153"/>
    </row>
    <row r="5" spans="1:10" ht="32.25" customHeight="1" thickBot="1">
      <c r="A5" s="95"/>
      <c r="B5" s="163"/>
      <c r="C5" s="96" t="s">
        <v>7</v>
      </c>
      <c r="D5" s="96" t="s">
        <v>8</v>
      </c>
      <c r="E5" s="96" t="s">
        <v>7</v>
      </c>
      <c r="F5" s="96" t="s">
        <v>8</v>
      </c>
      <c r="G5" s="96" t="s">
        <v>7</v>
      </c>
      <c r="H5" s="96" t="s">
        <v>8</v>
      </c>
      <c r="I5" s="96" t="s">
        <v>7</v>
      </c>
      <c r="J5" s="96" t="s">
        <v>8</v>
      </c>
    </row>
    <row r="6" spans="1:10" ht="32.25" customHeight="1" thickBot="1">
      <c r="A6" s="97" t="s">
        <v>12</v>
      </c>
      <c r="B6" s="93" t="s">
        <v>13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</row>
    <row r="7" spans="1:10" ht="32.25" customHeight="1">
      <c r="A7" s="159" t="s">
        <v>18</v>
      </c>
      <c r="B7" s="154">
        <v>1</v>
      </c>
      <c r="C7" s="154">
        <f>1!D11</f>
        <v>37</v>
      </c>
      <c r="D7" s="156">
        <f>1!E11</f>
        <v>9.158415841584159</v>
      </c>
      <c r="E7" s="154">
        <f>1!F11</f>
        <v>15</v>
      </c>
      <c r="F7" s="156">
        <f>1!G11</f>
        <v>19.736842105263158</v>
      </c>
      <c r="G7" s="154">
        <f>1!H11</f>
        <v>7</v>
      </c>
      <c r="H7" s="156">
        <f>1!I11</f>
        <v>6.249999999999999</v>
      </c>
      <c r="I7" s="154">
        <f>1!J11</f>
        <v>2</v>
      </c>
      <c r="J7" s="156">
        <f>1!K11</f>
        <v>4.081632653061225</v>
      </c>
    </row>
    <row r="8" spans="1:10" ht="18.75" customHeight="1" thickBot="1">
      <c r="A8" s="160"/>
      <c r="B8" s="155"/>
      <c r="C8" s="155"/>
      <c r="D8" s="157"/>
      <c r="E8" s="155"/>
      <c r="F8" s="157"/>
      <c r="G8" s="155"/>
      <c r="H8" s="157"/>
      <c r="I8" s="155"/>
      <c r="J8" s="157"/>
    </row>
    <row r="9" spans="1:10" ht="47.25" customHeight="1" thickBot="1">
      <c r="A9" s="99" t="s">
        <v>29</v>
      </c>
      <c r="B9" s="100">
        <v>2</v>
      </c>
      <c r="C9" s="100">
        <f>2!D11</f>
        <v>6</v>
      </c>
      <c r="D9" s="108">
        <f>2!E11</f>
        <v>16.216216216216218</v>
      </c>
      <c r="E9" s="100">
        <f>2!F11</f>
        <v>1</v>
      </c>
      <c r="F9" s="108">
        <f>2!G11</f>
        <v>6.666666666666667</v>
      </c>
      <c r="G9" s="100">
        <f>2!H11</f>
        <v>1</v>
      </c>
      <c r="H9" s="108">
        <f>2!I11</f>
        <v>14.285714285714285</v>
      </c>
      <c r="I9" s="100">
        <f>2!J11</f>
        <v>1</v>
      </c>
      <c r="J9" s="108">
        <f>2!K11</f>
        <v>50</v>
      </c>
    </row>
    <row r="10" spans="1:10" ht="45" customHeight="1" thickBot="1">
      <c r="A10" s="99" t="s">
        <v>30</v>
      </c>
      <c r="B10" s="100">
        <v>3</v>
      </c>
      <c r="C10" s="100">
        <f>3!D11</f>
        <v>24</v>
      </c>
      <c r="D10" s="108">
        <f>3!E11</f>
        <v>64.86486486486487</v>
      </c>
      <c r="E10" s="100">
        <f>3!F11</f>
        <v>11</v>
      </c>
      <c r="F10" s="108">
        <f>3!G11</f>
        <v>73.33333333333334</v>
      </c>
      <c r="G10" s="100">
        <f>3!H11</f>
        <v>3</v>
      </c>
      <c r="H10" s="108">
        <f>3!I11</f>
        <v>42.857142857142854</v>
      </c>
      <c r="I10" s="100">
        <f>3!J11</f>
        <v>1</v>
      </c>
      <c r="J10" s="108">
        <f>3!K11</f>
        <v>50</v>
      </c>
    </row>
    <row r="11" spans="1:10" ht="32.25" customHeight="1" thickBot="1">
      <c r="A11" s="98" t="s">
        <v>27</v>
      </c>
      <c r="B11" s="100">
        <v>4</v>
      </c>
      <c r="C11" s="100">
        <f>4!D11</f>
        <v>6</v>
      </c>
      <c r="D11" s="108">
        <f>4!E11</f>
        <v>16.216216216216218</v>
      </c>
      <c r="E11" s="100">
        <f>4!F11</f>
        <v>2</v>
      </c>
      <c r="F11" s="108">
        <f>4!G11</f>
        <v>13.333333333333334</v>
      </c>
      <c r="G11" s="100">
        <f>4!H11</f>
        <v>3</v>
      </c>
      <c r="H11" s="108">
        <f>4!I11</f>
        <v>42.857142857142854</v>
      </c>
      <c r="I11" s="100">
        <f>4!J11</f>
        <v>0</v>
      </c>
      <c r="J11" s="108">
        <f>4!K11</f>
        <v>0</v>
      </c>
    </row>
    <row r="12" spans="1:10" ht="32.25" customHeight="1" thickBot="1">
      <c r="A12" s="99" t="s">
        <v>31</v>
      </c>
      <c r="B12" s="100">
        <v>5</v>
      </c>
      <c r="C12" s="100">
        <f>5!D11</f>
        <v>1</v>
      </c>
      <c r="D12" s="108">
        <f>5!E11</f>
        <v>16.666666666666668</v>
      </c>
      <c r="E12" s="100">
        <f>5!F11</f>
        <v>0</v>
      </c>
      <c r="F12" s="108">
        <f>5!G11</f>
        <v>0</v>
      </c>
      <c r="G12" s="100">
        <f>5!H11</f>
        <v>1</v>
      </c>
      <c r="H12" s="108">
        <f>5!I11</f>
        <v>33.333333333333336</v>
      </c>
      <c r="I12" s="100">
        <f>5!J11</f>
        <v>0</v>
      </c>
      <c r="J12" s="108" t="e">
        <f>5!K11</f>
        <v>#DIV/0!</v>
      </c>
    </row>
    <row r="13" spans="1:10" ht="32.25" customHeight="1" thickBot="1">
      <c r="A13" s="99" t="s">
        <v>32</v>
      </c>
      <c r="B13" s="100">
        <v>6</v>
      </c>
      <c r="C13" s="100">
        <f>6!D11</f>
        <v>5</v>
      </c>
      <c r="D13" s="108">
        <f>6!E11</f>
        <v>83.33333333333334</v>
      </c>
      <c r="E13" s="100">
        <f>6!F11</f>
        <v>2</v>
      </c>
      <c r="F13" s="108">
        <f>6!G11</f>
        <v>100</v>
      </c>
      <c r="G13" s="100">
        <f>6!H11</f>
        <v>2</v>
      </c>
      <c r="H13" s="108">
        <f>6!I11</f>
        <v>66.66666666666667</v>
      </c>
      <c r="I13" s="100">
        <f>6!J11</f>
        <v>0</v>
      </c>
      <c r="J13" s="108" t="e">
        <f>6!K11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7:B8"/>
    <mergeCell ref="A7:A8"/>
    <mergeCell ref="B2:B5"/>
    <mergeCell ref="C2:H3"/>
    <mergeCell ref="I2:J2"/>
    <mergeCell ref="I3:J3"/>
    <mergeCell ref="C4:D4"/>
    <mergeCell ref="E4:F4"/>
    <mergeCell ref="G4:H4"/>
    <mergeCell ref="I4:J4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31.7109375" style="101" customWidth="1"/>
    <col min="2" max="2" width="5.57421875" style="101" customWidth="1"/>
    <col min="3" max="10" width="9.140625" style="101" customWidth="1"/>
    <col min="11" max="16384" width="9.140625" style="91" customWidth="1"/>
  </cols>
  <sheetData>
    <row r="1" spans="1:10" ht="32.25" customHeight="1" thickBo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2.25" customHeight="1">
      <c r="A2" s="90"/>
      <c r="B2" s="161" t="s">
        <v>5</v>
      </c>
      <c r="C2" s="164" t="s">
        <v>19</v>
      </c>
      <c r="D2" s="165"/>
      <c r="E2" s="165"/>
      <c r="F2" s="165"/>
      <c r="G2" s="165"/>
      <c r="H2" s="166"/>
      <c r="I2" s="164" t="s">
        <v>24</v>
      </c>
      <c r="J2" s="166"/>
    </row>
    <row r="3" spans="1:10" ht="32.25" customHeight="1" thickBot="1">
      <c r="A3" s="92" t="s">
        <v>9</v>
      </c>
      <c r="B3" s="162"/>
      <c r="C3" s="152"/>
      <c r="D3" s="167"/>
      <c r="E3" s="167"/>
      <c r="F3" s="167"/>
      <c r="G3" s="167"/>
      <c r="H3" s="153"/>
      <c r="I3" s="168" t="s">
        <v>25</v>
      </c>
      <c r="J3" s="169"/>
    </row>
    <row r="4" spans="1:10" ht="32.25" customHeight="1" thickBot="1">
      <c r="A4" s="94"/>
      <c r="B4" s="162"/>
      <c r="C4" s="170" t="s">
        <v>10</v>
      </c>
      <c r="D4" s="171"/>
      <c r="E4" s="170" t="s">
        <v>11</v>
      </c>
      <c r="F4" s="171"/>
      <c r="G4" s="170" t="s">
        <v>28</v>
      </c>
      <c r="H4" s="171"/>
      <c r="I4" s="152" t="s">
        <v>26</v>
      </c>
      <c r="J4" s="153"/>
    </row>
    <row r="5" spans="1:10" ht="32.25" customHeight="1" thickBot="1">
      <c r="A5" s="95"/>
      <c r="B5" s="163"/>
      <c r="C5" s="96" t="s">
        <v>7</v>
      </c>
      <c r="D5" s="96" t="s">
        <v>8</v>
      </c>
      <c r="E5" s="96" t="s">
        <v>7</v>
      </c>
      <c r="F5" s="96" t="s">
        <v>8</v>
      </c>
      <c r="G5" s="96" t="s">
        <v>7</v>
      </c>
      <c r="H5" s="96" t="s">
        <v>8</v>
      </c>
      <c r="I5" s="96" t="s">
        <v>7</v>
      </c>
      <c r="J5" s="96" t="s">
        <v>8</v>
      </c>
    </row>
    <row r="6" spans="1:10" ht="32.25" customHeight="1" thickBot="1">
      <c r="A6" s="97" t="s">
        <v>12</v>
      </c>
      <c r="B6" s="93" t="s">
        <v>13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</row>
    <row r="7" spans="1:10" ht="32.25" customHeight="1">
      <c r="A7" s="159" t="s">
        <v>18</v>
      </c>
      <c r="B7" s="154">
        <v>1</v>
      </c>
      <c r="C7" s="154">
        <f>1!D22</f>
        <v>102</v>
      </c>
      <c r="D7" s="156">
        <f>1!E22</f>
        <v>24.878048780487806</v>
      </c>
      <c r="E7" s="154">
        <f>1!F22</f>
        <v>24</v>
      </c>
      <c r="F7" s="156">
        <f>1!G22</f>
        <v>25</v>
      </c>
      <c r="G7" s="154">
        <f>1!H22</f>
        <v>28</v>
      </c>
      <c r="H7" s="156">
        <f>1!I22</f>
        <v>40.57971014492754</v>
      </c>
      <c r="I7" s="154">
        <f>1!J22</f>
        <v>2</v>
      </c>
      <c r="J7" s="156">
        <f>1!K22</f>
        <v>4.081632653061225</v>
      </c>
    </row>
    <row r="8" spans="1:10" ht="18.75" customHeight="1" thickBot="1">
      <c r="A8" s="160"/>
      <c r="B8" s="155"/>
      <c r="C8" s="155"/>
      <c r="D8" s="157"/>
      <c r="E8" s="155"/>
      <c r="F8" s="157"/>
      <c r="G8" s="155"/>
      <c r="H8" s="157"/>
      <c r="I8" s="155"/>
      <c r="J8" s="157"/>
    </row>
    <row r="9" spans="1:10" ht="47.25" customHeight="1" thickBot="1">
      <c r="A9" s="99" t="s">
        <v>29</v>
      </c>
      <c r="B9" s="100">
        <v>2</v>
      </c>
      <c r="C9" s="100">
        <f>2!D22</f>
        <v>15</v>
      </c>
      <c r="D9" s="108">
        <f>2!E22</f>
        <v>14.705882352941176</v>
      </c>
      <c r="E9" s="100">
        <f>2!F22</f>
        <v>3</v>
      </c>
      <c r="F9" s="108">
        <f>2!G22</f>
        <v>12.5</v>
      </c>
      <c r="G9" s="100">
        <f>2!H22</f>
        <v>4</v>
      </c>
      <c r="H9" s="108">
        <f>2!I22</f>
        <v>14.285714285714285</v>
      </c>
      <c r="I9" s="100">
        <f>2!J22</f>
        <v>0</v>
      </c>
      <c r="J9" s="108">
        <f>2!K22</f>
        <v>0</v>
      </c>
    </row>
    <row r="10" spans="1:10" ht="45" customHeight="1" thickBot="1">
      <c r="A10" s="99" t="s">
        <v>30</v>
      </c>
      <c r="B10" s="100">
        <v>3</v>
      </c>
      <c r="C10" s="100">
        <f>3!D22</f>
        <v>37</v>
      </c>
      <c r="D10" s="108">
        <f>3!E22</f>
        <v>36.27450980392157</v>
      </c>
      <c r="E10" s="100">
        <f>3!F22</f>
        <v>12</v>
      </c>
      <c r="F10" s="108">
        <f>3!G22</f>
        <v>50</v>
      </c>
      <c r="G10" s="100">
        <f>3!H22</f>
        <v>14</v>
      </c>
      <c r="H10" s="108">
        <f>3!I22</f>
        <v>49.99999999999999</v>
      </c>
      <c r="I10" s="100">
        <f>3!J22</f>
        <v>0</v>
      </c>
      <c r="J10" s="108">
        <f>3!K22</f>
        <v>0</v>
      </c>
    </row>
    <row r="11" spans="1:10" ht="32.25" customHeight="1" thickBot="1">
      <c r="A11" s="98" t="s">
        <v>27</v>
      </c>
      <c r="B11" s="100">
        <v>4</v>
      </c>
      <c r="C11" s="100">
        <f>4!D22</f>
        <v>10</v>
      </c>
      <c r="D11" s="108">
        <f>4!E22</f>
        <v>9.803921568627452</v>
      </c>
      <c r="E11" s="100">
        <f>4!F22</f>
        <v>1</v>
      </c>
      <c r="F11" s="108">
        <f>4!G22</f>
        <v>4.166666666666667</v>
      </c>
      <c r="G11" s="100">
        <f>4!H22</f>
        <v>3</v>
      </c>
      <c r="H11" s="108">
        <f>4!I22</f>
        <v>10.714285714285714</v>
      </c>
      <c r="I11" s="100">
        <f>4!J22</f>
        <v>0</v>
      </c>
      <c r="J11" s="108">
        <f>4!K22</f>
        <v>0</v>
      </c>
    </row>
    <row r="12" spans="1:10" ht="32.25" customHeight="1" thickBot="1">
      <c r="A12" s="99" t="s">
        <v>38</v>
      </c>
      <c r="B12" s="100">
        <v>5</v>
      </c>
      <c r="C12" s="100">
        <f>5!D22</f>
        <v>7</v>
      </c>
      <c r="D12" s="108">
        <f>5!E22</f>
        <v>70</v>
      </c>
      <c r="E12" s="100">
        <f>5!F22</f>
        <v>1</v>
      </c>
      <c r="F12" s="108">
        <f>5!G22</f>
        <v>100</v>
      </c>
      <c r="G12" s="100">
        <f>5!H22</f>
        <v>2</v>
      </c>
      <c r="H12" s="108">
        <f>5!I22</f>
        <v>66.66666666666667</v>
      </c>
      <c r="I12" s="100">
        <f>5!J22</f>
        <v>0</v>
      </c>
      <c r="J12" s="108" t="e">
        <f>5!K22</f>
        <v>#DIV/0!</v>
      </c>
    </row>
    <row r="13" spans="1:10" ht="32.25" customHeight="1" thickBot="1">
      <c r="A13" s="99" t="s">
        <v>32</v>
      </c>
      <c r="B13" s="100">
        <v>6</v>
      </c>
      <c r="C13" s="100">
        <f>6!D22</f>
        <v>3</v>
      </c>
      <c r="D13" s="108">
        <f>6!E22</f>
        <v>30</v>
      </c>
      <c r="E13" s="100">
        <f>6!F22</f>
        <v>0</v>
      </c>
      <c r="F13" s="108">
        <f>6!G22</f>
        <v>0</v>
      </c>
      <c r="G13" s="100">
        <f>6!H22</f>
        <v>1</v>
      </c>
      <c r="H13" s="108">
        <f>6!I22</f>
        <v>33.333333333333336</v>
      </c>
      <c r="I13" s="100">
        <f>6!J22</f>
        <v>0</v>
      </c>
      <c r="J13" s="108" t="e">
        <f>6!K22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2014-05-06T12:40:02Z</cp:lastPrinted>
  <dcterms:created xsi:type="dcterms:W3CDTF">2010-01-15T09:38:00Z</dcterms:created>
  <dcterms:modified xsi:type="dcterms:W3CDTF">2018-09-24T13:23:10Z</dcterms:modified>
  <cp:category/>
  <cp:version/>
  <cp:contentType/>
  <cp:contentStatus/>
</cp:coreProperties>
</file>