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345" windowWidth="9570" windowHeight="11280" tabRatio="752" activeTab="6"/>
  </bookViews>
  <sheets>
    <sheet name="ТБ07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І квартал" sheetId="8" r:id="rId8"/>
    <sheet name="ІI квартал" sheetId="9" r:id="rId9"/>
    <sheet name="ІII квартал" sheetId="10" r:id="rId10"/>
    <sheet name="IV квартал" sheetId="11" r:id="rId11"/>
    <sheet name="Рік" sheetId="12" r:id="rId12"/>
  </sheets>
  <externalReferences>
    <externalReference r:id="rId15"/>
    <externalReference r:id="rId16"/>
    <externalReference r:id="rId17"/>
  </externalReferences>
  <definedNames>
    <definedName name="_xlnm.Print_Area" localSheetId="1">'1'!$A$54:$L$64</definedName>
    <definedName name="_xlnm.Print_Area" localSheetId="5">'5'!$A$28:$J$37</definedName>
  </definedNames>
  <calcPr fullCalcOnLoad="1"/>
</workbook>
</file>

<file path=xl/sharedStrings.xml><?xml version="1.0" encoding="utf-8"?>
<sst xmlns="http://schemas.openxmlformats.org/spreadsheetml/2006/main" count="1036" uniqueCount="50">
  <si>
    <t>№ п/п</t>
  </si>
  <si>
    <t>Найменування областей</t>
  </si>
  <si>
    <t>УКРАЇНА</t>
  </si>
  <si>
    <t>Миколаївська</t>
  </si>
  <si>
    <t>Харківська</t>
  </si>
  <si>
    <t>№ рядка</t>
  </si>
  <si>
    <t>інші випадки повторного лікування</t>
  </si>
  <si>
    <t>абс</t>
  </si>
  <si>
    <t>%</t>
  </si>
  <si>
    <t>Найменування</t>
  </si>
  <si>
    <t>нові випадки</t>
  </si>
  <si>
    <t>рецидиви</t>
  </si>
  <si>
    <t>А</t>
  </si>
  <si>
    <t>Б</t>
  </si>
  <si>
    <t xml:space="preserve"> </t>
  </si>
  <si>
    <t>Департамент</t>
  </si>
  <si>
    <t>Сума</t>
  </si>
  <si>
    <t>Результати дослідження стійкості мікробактерій туберкульозу до антимікробактеріальних препаратів у хворих на легеневий та позалегеневий туберкульоз за даними молекулярно генетичного методу GenoType</t>
  </si>
  <si>
    <t>Всього обстежено випадків ТБ молекулярно генетичними методами GenoType, з них:</t>
  </si>
  <si>
    <t>Кількість випадків легеневого ТБ</t>
  </si>
  <si>
    <t>Кількість випадків позалегеневого ТБ</t>
  </si>
  <si>
    <t>1+3+5+7</t>
  </si>
  <si>
    <t>Всього зареєстровано  випадків ТБ згідно обліковій формі ТБ 07; з них:</t>
  </si>
  <si>
    <t>Результати дослідження стійкості мікобактерій туберкульозу до антимікобактеріальних препаратів у хворих на легеневий та позалегеневий туберкульоз за даними молекулярно генетичного методуGenoType</t>
  </si>
  <si>
    <t xml:space="preserve">Кількість </t>
  </si>
  <si>
    <t>випадків</t>
  </si>
  <si>
    <t>позалегеневого ТБ</t>
  </si>
  <si>
    <t>Стійкість до одного АМБП (монорезистентність), з них:</t>
  </si>
  <si>
    <r>
      <t>інші випадки повторного лікування</t>
    </r>
    <r>
      <rPr>
        <b/>
        <vertAlign val="superscript"/>
        <sz val="12"/>
        <rFont val="Times New Roman"/>
        <family val="1"/>
      </rPr>
      <t>*</t>
    </r>
  </si>
  <si>
    <t xml:space="preserve"> випадки з МБТ «+//стійкості до H + R не виявлено</t>
  </si>
  <si>
    <t>      випадки з МБТ+/стійкість до Н+ R</t>
  </si>
  <si>
    <t>         до H</t>
  </si>
  <si>
    <t>       до R</t>
  </si>
  <si>
    <t xml:space="preserve"> Випадки з МБТ «+//стійкості до H + R не виявлено</t>
  </si>
  <si>
    <t xml:space="preserve"> Випадки з МБТ+/стійкість до Н+ R </t>
  </si>
  <si>
    <t>В т.ч.  до H</t>
  </si>
  <si>
    <t>В т.ч.   до R</t>
  </si>
  <si>
    <t>       до H</t>
  </si>
  <si>
    <t>1 квартал 2018 р.</t>
  </si>
  <si>
    <t>2 квартал 2018 р.</t>
  </si>
  <si>
    <t>3 квартал 2018 р.</t>
  </si>
  <si>
    <t>4 квартал 2018 р.</t>
  </si>
  <si>
    <t>1- 4 квартал (за 2018 рік)</t>
  </si>
  <si>
    <t>1-4 квартал (за 2018 рік)</t>
  </si>
  <si>
    <t>Житомирська</t>
  </si>
  <si>
    <t>Львівська</t>
  </si>
  <si>
    <t>Львіська</t>
  </si>
  <si>
    <t>Львська</t>
  </si>
  <si>
    <t>Львівсвька</t>
  </si>
  <si>
    <t>Одеська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</si>
</sst>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%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[$-FC19]d\ mmmm\ yyyy\ &quot;г.&quot;"/>
    <numFmt numFmtId="203" formatCode="0.000000"/>
    <numFmt numFmtId="204" formatCode="0.0000000"/>
    <numFmt numFmtId="205" formatCode="0.00000"/>
    <numFmt numFmtId="206" formatCode="0.0000"/>
    <numFmt numFmtId="207" formatCode="0.000"/>
    <numFmt numFmtId="208" formatCode="0.00000000"/>
    <numFmt numFmtId="209" formatCode="0.000000000"/>
  </numFmts>
  <fonts count="5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Arial Cyr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2E4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1BB2D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>
      <alignment/>
      <protection/>
    </xf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39" fillId="0" borderId="0">
      <alignment/>
      <protection/>
    </xf>
    <xf numFmtId="0" fontId="5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8" fillId="32" borderId="10" xfId="49" applyFont="1" applyFill="1" applyBorder="1" applyAlignment="1">
      <alignment vertical="center"/>
      <protection/>
    </xf>
    <xf numFmtId="0" fontId="6" fillId="32" borderId="11" xfId="49" applyFont="1" applyFill="1" applyBorder="1" applyAlignment="1">
      <alignment horizontal="center" vertical="center" wrapText="1"/>
      <protection/>
    </xf>
    <xf numFmtId="0" fontId="6" fillId="32" borderId="12" xfId="49" applyFont="1" applyFill="1" applyBorder="1" applyAlignment="1">
      <alignment horizontal="center" vertical="center" wrapText="1"/>
      <protection/>
    </xf>
    <xf numFmtId="0" fontId="6" fillId="32" borderId="13" xfId="49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196" fontId="9" fillId="0" borderId="14" xfId="49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8" fillId="32" borderId="15" xfId="49" applyFont="1" applyFill="1" applyBorder="1" applyAlignment="1">
      <alignment vertical="center"/>
      <protection/>
    </xf>
    <xf numFmtId="0" fontId="6" fillId="32" borderId="16" xfId="49" applyFont="1" applyFill="1" applyBorder="1" applyAlignment="1">
      <alignment horizontal="center" vertical="center" wrapText="1"/>
      <protection/>
    </xf>
    <xf numFmtId="0" fontId="8" fillId="32" borderId="17" xfId="49" applyFont="1" applyFill="1" applyBorder="1" applyAlignment="1">
      <alignment horizontal="center" vertical="center"/>
      <protection/>
    </xf>
    <xf numFmtId="0" fontId="13" fillId="33" borderId="13" xfId="0" applyFont="1" applyFill="1" applyBorder="1" applyAlignment="1">
      <alignment horizontal="center"/>
    </xf>
    <xf numFmtId="0" fontId="9" fillId="34" borderId="18" xfId="49" applyFont="1" applyFill="1" applyBorder="1" applyAlignment="1" applyProtection="1">
      <alignment horizontal="center" vertical="center"/>
      <protection locked="0"/>
    </xf>
    <xf numFmtId="0" fontId="9" fillId="34" borderId="19" xfId="49" applyFont="1" applyFill="1" applyBorder="1" applyAlignment="1" applyProtection="1">
      <alignment horizontal="center" vertical="center"/>
      <protection locked="0"/>
    </xf>
    <xf numFmtId="0" fontId="9" fillId="4" borderId="18" xfId="49" applyFont="1" applyFill="1" applyBorder="1" applyAlignment="1" applyProtection="1">
      <alignment horizontal="center" vertical="center"/>
      <protection locked="0"/>
    </xf>
    <xf numFmtId="0" fontId="9" fillId="4" borderId="19" xfId="49" applyFont="1" applyFill="1" applyBorder="1" applyAlignment="1" applyProtection="1">
      <alignment horizontal="center" vertical="center"/>
      <protection locked="0"/>
    </xf>
    <xf numFmtId="0" fontId="9" fillId="4" borderId="11" xfId="49" applyFont="1" applyFill="1" applyBorder="1" applyAlignment="1" applyProtection="1">
      <alignment horizontal="center" vertical="center"/>
      <protection locked="0"/>
    </xf>
    <xf numFmtId="0" fontId="9" fillId="4" borderId="13" xfId="49" applyFont="1" applyFill="1" applyBorder="1" applyAlignment="1" applyProtection="1">
      <alignment horizontal="center" vertical="center"/>
      <protection locked="0"/>
    </xf>
    <xf numFmtId="0" fontId="9" fillId="4" borderId="20" xfId="49" applyFont="1" applyFill="1" applyBorder="1" applyAlignment="1" applyProtection="1">
      <alignment horizontal="center" vertical="center"/>
      <protection locked="0"/>
    </xf>
    <xf numFmtId="0" fontId="9" fillId="4" borderId="21" xfId="49" applyFont="1" applyFill="1" applyBorder="1" applyAlignment="1" applyProtection="1">
      <alignment horizontal="center" vertical="center"/>
      <protection locked="0"/>
    </xf>
    <xf numFmtId="0" fontId="8" fillId="34" borderId="10" xfId="49" applyFont="1" applyFill="1" applyBorder="1" applyAlignment="1">
      <alignment vertical="center"/>
      <protection/>
    </xf>
    <xf numFmtId="0" fontId="8" fillId="32" borderId="17" xfId="49" applyFont="1" applyFill="1" applyBorder="1" applyAlignment="1">
      <alignment vertical="center"/>
      <protection/>
    </xf>
    <xf numFmtId="0" fontId="8" fillId="32" borderId="22" xfId="49" applyFont="1" applyFill="1" applyBorder="1" applyAlignment="1">
      <alignment vertical="center"/>
      <protection/>
    </xf>
    <xf numFmtId="0" fontId="9" fillId="4" borderId="14" xfId="49" applyFont="1" applyFill="1" applyBorder="1" applyAlignment="1" applyProtection="1">
      <alignment horizontal="center" vertical="center"/>
      <protection locked="0"/>
    </xf>
    <xf numFmtId="0" fontId="9" fillId="4" borderId="10" xfId="49" applyFont="1" applyFill="1" applyBorder="1" applyAlignment="1" applyProtection="1">
      <alignment horizontal="center" vertical="center"/>
      <protection locked="0"/>
    </xf>
    <xf numFmtId="0" fontId="9" fillId="34" borderId="20" xfId="49" applyFont="1" applyFill="1" applyBorder="1" applyAlignment="1" applyProtection="1">
      <alignment horizontal="center" vertical="center"/>
      <protection locked="0"/>
    </xf>
    <xf numFmtId="0" fontId="9" fillId="35" borderId="14" xfId="49" applyFont="1" applyFill="1" applyBorder="1" applyAlignment="1" applyProtection="1">
      <alignment horizontal="center" vertical="center"/>
      <protection locked="0"/>
    </xf>
    <xf numFmtId="0" fontId="9" fillId="35" borderId="23" xfId="49" applyFont="1" applyFill="1" applyBorder="1" applyAlignment="1" applyProtection="1">
      <alignment horizontal="center" vertical="center"/>
      <protection locked="0"/>
    </xf>
    <xf numFmtId="0" fontId="8" fillId="10" borderId="24" xfId="49" applyFont="1" applyFill="1" applyBorder="1" applyAlignment="1">
      <alignment horizontal="center" vertical="center"/>
      <protection/>
    </xf>
    <xf numFmtId="0" fontId="8" fillId="10" borderId="13" xfId="49" applyFont="1" applyFill="1" applyBorder="1" applyAlignment="1" applyProtection="1">
      <alignment horizontal="center" vertical="center"/>
      <protection locked="0"/>
    </xf>
    <xf numFmtId="0" fontId="6" fillId="32" borderId="25" xfId="49" applyFont="1" applyFill="1" applyBorder="1" applyAlignment="1">
      <alignment horizontal="center" vertical="center" wrapText="1"/>
      <protection/>
    </xf>
    <xf numFmtId="0" fontId="6" fillId="32" borderId="26" xfId="49" applyFont="1" applyFill="1" applyBorder="1" applyAlignment="1">
      <alignment horizontal="center" vertical="center" wrapText="1"/>
      <protection/>
    </xf>
    <xf numFmtId="0" fontId="6" fillId="32" borderId="27" xfId="49" applyFont="1" applyFill="1" applyBorder="1" applyAlignment="1">
      <alignment horizontal="center" vertical="center" wrapText="1"/>
      <protection/>
    </xf>
    <xf numFmtId="0" fontId="9" fillId="35" borderId="10" xfId="49" applyFont="1" applyFill="1" applyBorder="1" applyAlignment="1" applyProtection="1">
      <alignment horizontal="center" vertical="center"/>
      <protection locked="0"/>
    </xf>
    <xf numFmtId="0" fontId="8" fillId="32" borderId="13" xfId="49" applyFont="1" applyFill="1" applyBorder="1" applyAlignment="1">
      <alignment horizontal="center" vertical="center"/>
      <protection/>
    </xf>
    <xf numFmtId="0" fontId="8" fillId="32" borderId="13" xfId="49" applyFont="1" applyFill="1" applyBorder="1" applyAlignment="1">
      <alignment vertical="center"/>
      <protection/>
    </xf>
    <xf numFmtId="0" fontId="6" fillId="32" borderId="28" xfId="49" applyFont="1" applyFill="1" applyBorder="1" applyAlignment="1">
      <alignment horizontal="center" vertical="center" wrapText="1"/>
      <protection/>
    </xf>
    <xf numFmtId="0" fontId="6" fillId="32" borderId="29" xfId="49" applyFont="1" applyFill="1" applyBorder="1" applyAlignment="1">
      <alignment horizontal="center" vertical="center" wrapText="1"/>
      <protection/>
    </xf>
    <xf numFmtId="0" fontId="13" fillId="33" borderId="30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7" fillId="36" borderId="21" xfId="49" applyFont="1" applyFill="1" applyBorder="1" applyAlignment="1">
      <alignment horizontal="center" vertical="center" wrapText="1"/>
      <protection/>
    </xf>
    <xf numFmtId="0" fontId="8" fillId="36" borderId="17" xfId="49" applyFont="1" applyFill="1" applyBorder="1" applyAlignment="1">
      <alignment horizontal="center" vertical="center"/>
      <protection/>
    </xf>
    <xf numFmtId="0" fontId="8" fillId="36" borderId="10" xfId="49" applyFont="1" applyFill="1" applyBorder="1" applyAlignment="1">
      <alignment vertical="center"/>
      <protection/>
    </xf>
    <xf numFmtId="0" fontId="9" fillId="36" borderId="18" xfId="49" applyFont="1" applyFill="1" applyBorder="1" applyAlignment="1" applyProtection="1">
      <alignment horizontal="center" vertical="center"/>
      <protection locked="0"/>
    </xf>
    <xf numFmtId="0" fontId="9" fillId="36" borderId="19" xfId="49" applyFont="1" applyFill="1" applyBorder="1" applyAlignment="1" applyProtection="1">
      <alignment horizontal="center" vertical="center"/>
      <protection locked="0"/>
    </xf>
    <xf numFmtId="0" fontId="6" fillId="36" borderId="31" xfId="49" applyFont="1" applyFill="1" applyBorder="1" applyAlignment="1">
      <alignment horizontal="center" vertical="center" wrapText="1"/>
      <protection/>
    </xf>
    <xf numFmtId="0" fontId="7" fillId="36" borderId="32" xfId="49" applyFont="1" applyFill="1" applyBorder="1" applyAlignment="1">
      <alignment horizontal="center" vertical="center" wrapText="1"/>
      <protection/>
    </xf>
    <xf numFmtId="0" fontId="6" fillId="36" borderId="32" xfId="49" applyFont="1" applyFill="1" applyBorder="1" applyAlignment="1">
      <alignment horizontal="center" vertical="center" wrapText="1"/>
      <protection/>
    </xf>
    <xf numFmtId="0" fontId="7" fillId="36" borderId="33" xfId="49" applyFont="1" applyFill="1" applyBorder="1" applyAlignment="1">
      <alignment horizontal="center" vertical="center" wrapText="1"/>
      <protection/>
    </xf>
    <xf numFmtId="0" fontId="6" fillId="36" borderId="34" xfId="49" applyFont="1" applyFill="1" applyBorder="1" applyAlignment="1">
      <alignment horizontal="center" vertical="center" wrapText="1"/>
      <protection/>
    </xf>
    <xf numFmtId="0" fontId="7" fillId="36" borderId="35" xfId="49" applyFont="1" applyFill="1" applyBorder="1" applyAlignment="1">
      <alignment horizontal="center" vertical="center" wrapText="1"/>
      <protection/>
    </xf>
    <xf numFmtId="0" fontId="9" fillId="36" borderId="14" xfId="49" applyFont="1" applyFill="1" applyBorder="1" applyAlignment="1" applyProtection="1">
      <alignment horizontal="center" vertical="center"/>
      <protection locked="0"/>
    </xf>
    <xf numFmtId="0" fontId="9" fillId="36" borderId="10" xfId="49" applyFont="1" applyFill="1" applyBorder="1" applyAlignment="1" applyProtection="1">
      <alignment horizontal="center" vertical="center"/>
      <protection locked="0"/>
    </xf>
    <xf numFmtId="0" fontId="0" fillId="37" borderId="0" xfId="0" applyFill="1" applyAlignment="1">
      <alignment/>
    </xf>
    <xf numFmtId="0" fontId="13" fillId="37" borderId="0" xfId="0" applyFont="1" applyFill="1" applyBorder="1" applyAlignment="1">
      <alignment horizontal="center"/>
    </xf>
    <xf numFmtId="0" fontId="6" fillId="32" borderId="36" xfId="49" applyFont="1" applyFill="1" applyBorder="1" applyAlignment="1">
      <alignment horizontal="center" vertical="center" wrapText="1"/>
      <protection/>
    </xf>
    <xf numFmtId="0" fontId="6" fillId="32" borderId="37" xfId="49" applyFont="1" applyFill="1" applyBorder="1" applyAlignment="1">
      <alignment horizontal="center" vertical="center" wrapText="1"/>
      <protection/>
    </xf>
    <xf numFmtId="0" fontId="6" fillId="32" borderId="38" xfId="49" applyFont="1" applyFill="1" applyBorder="1" applyAlignment="1">
      <alignment horizontal="center" vertical="center" wrapText="1"/>
      <protection/>
    </xf>
    <xf numFmtId="0" fontId="6" fillId="32" borderId="31" xfId="49" applyFont="1" applyFill="1" applyBorder="1" applyAlignment="1">
      <alignment horizontal="center" vertical="center" wrapText="1"/>
      <protection/>
    </xf>
    <xf numFmtId="0" fontId="6" fillId="32" borderId="39" xfId="49" applyFont="1" applyFill="1" applyBorder="1" applyAlignment="1">
      <alignment horizontal="center" vertical="center" wrapText="1"/>
      <protection/>
    </xf>
    <xf numFmtId="0" fontId="6" fillId="32" borderId="40" xfId="49" applyFont="1" applyFill="1" applyBorder="1" applyAlignment="1">
      <alignment horizontal="center" vertical="center" wrapText="1"/>
      <protection/>
    </xf>
    <xf numFmtId="0" fontId="6" fillId="32" borderId="33" xfId="49" applyFont="1" applyFill="1" applyBorder="1" applyAlignment="1">
      <alignment horizontal="center" vertical="center" wrapText="1"/>
      <protection/>
    </xf>
    <xf numFmtId="0" fontId="6" fillId="32" borderId="41" xfId="49" applyFont="1" applyFill="1" applyBorder="1" applyAlignment="1">
      <alignment horizontal="center" vertical="center" wrapText="1"/>
      <protection/>
    </xf>
    <xf numFmtId="0" fontId="6" fillId="32" borderId="42" xfId="49" applyFont="1" applyFill="1" applyBorder="1" applyAlignment="1">
      <alignment horizontal="center" vertical="center" wrapText="1"/>
      <protection/>
    </xf>
    <xf numFmtId="0" fontId="6" fillId="32" borderId="43" xfId="49" applyFont="1" applyFill="1" applyBorder="1" applyAlignment="1">
      <alignment horizontal="center" vertical="center" wrapText="1"/>
      <protection/>
    </xf>
    <xf numFmtId="0" fontId="6" fillId="32" borderId="32" xfId="49" applyFont="1" applyFill="1" applyBorder="1" applyAlignment="1">
      <alignment horizontal="center" vertical="center" wrapText="1"/>
      <protection/>
    </xf>
    <xf numFmtId="0" fontId="6" fillId="32" borderId="44" xfId="49" applyFont="1" applyFill="1" applyBorder="1" applyAlignment="1">
      <alignment horizontal="center" vertical="center" wrapText="1"/>
      <protection/>
    </xf>
    <xf numFmtId="0" fontId="8" fillId="10" borderId="13" xfId="49" applyFont="1" applyFill="1" applyBorder="1" applyAlignment="1">
      <alignment horizontal="left" vertical="center"/>
      <protection/>
    </xf>
    <xf numFmtId="0" fontId="6" fillId="32" borderId="45" xfId="49" applyFont="1" applyFill="1" applyBorder="1" applyAlignment="1">
      <alignment horizontal="center" vertical="center" wrapText="1"/>
      <protection/>
    </xf>
    <xf numFmtId="0" fontId="6" fillId="32" borderId="15" xfId="49" applyFont="1" applyFill="1" applyBorder="1" applyAlignment="1">
      <alignment horizontal="center" vertical="center" wrapText="1"/>
      <protection/>
    </xf>
    <xf numFmtId="0" fontId="8" fillId="32" borderId="34" xfId="49" applyFont="1" applyFill="1" applyBorder="1" applyAlignment="1">
      <alignment horizontal="left" vertical="center"/>
      <protection/>
    </xf>
    <xf numFmtId="0" fontId="8" fillId="32" borderId="46" xfId="49" applyFont="1" applyFill="1" applyBorder="1" applyAlignment="1">
      <alignment horizontal="left" vertical="center"/>
      <protection/>
    </xf>
    <xf numFmtId="0" fontId="0" fillId="36" borderId="13" xfId="0" applyFill="1" applyBorder="1" applyAlignment="1">
      <alignment/>
    </xf>
    <xf numFmtId="0" fontId="7" fillId="36" borderId="13" xfId="49" applyFont="1" applyFill="1" applyBorder="1" applyAlignment="1">
      <alignment horizontal="center" vertical="center" wrapText="1"/>
      <protection/>
    </xf>
    <xf numFmtId="0" fontId="6" fillId="36" borderId="13" xfId="49" applyFont="1" applyFill="1" applyBorder="1" applyAlignment="1">
      <alignment horizontal="center" vertical="center" wrapText="1"/>
      <protection/>
    </xf>
    <xf numFmtId="0" fontId="8" fillId="38" borderId="24" xfId="49" applyFont="1" applyFill="1" applyBorder="1" applyAlignment="1" applyProtection="1">
      <alignment horizontal="center" vertical="center"/>
      <protection locked="0"/>
    </xf>
    <xf numFmtId="196" fontId="9" fillId="38" borderId="14" xfId="49" applyNumberFormat="1" applyFont="1" applyFill="1" applyBorder="1" applyAlignment="1" applyProtection="1">
      <alignment horizontal="center" vertical="center"/>
      <protection locked="0"/>
    </xf>
    <xf numFmtId="0" fontId="8" fillId="38" borderId="13" xfId="49" applyFont="1" applyFill="1" applyBorder="1" applyAlignment="1" applyProtection="1">
      <alignment horizontal="center" vertical="center"/>
      <protection locked="0"/>
    </xf>
    <xf numFmtId="0" fontId="8" fillId="38" borderId="35" xfId="49" applyFont="1" applyFill="1" applyBorder="1" applyAlignment="1" applyProtection="1">
      <alignment horizontal="center" vertical="center"/>
      <protection locked="0"/>
    </xf>
    <xf numFmtId="0" fontId="14" fillId="0" borderId="28" xfId="0" applyFont="1" applyBorder="1" applyAlignment="1">
      <alignment wrapText="1"/>
    </xf>
    <xf numFmtId="0" fontId="56" fillId="0" borderId="0" xfId="54" applyFont="1">
      <alignment/>
      <protection/>
    </xf>
    <xf numFmtId="0" fontId="14" fillId="0" borderId="47" xfId="0" applyFont="1" applyBorder="1" applyAlignment="1">
      <alignment horizontal="center" wrapText="1"/>
    </xf>
    <xf numFmtId="0" fontId="14" fillId="0" borderId="48" xfId="0" applyFont="1" applyBorder="1" applyAlignment="1">
      <alignment horizontal="center" vertical="top" wrapText="1"/>
    </xf>
    <xf numFmtId="0" fontId="15" fillId="0" borderId="47" xfId="0" applyFont="1" applyBorder="1" applyAlignment="1">
      <alignment wrapText="1"/>
    </xf>
    <xf numFmtId="0" fontId="15" fillId="0" borderId="36" xfId="0" applyFont="1" applyBorder="1" applyAlignment="1">
      <alignment wrapText="1"/>
    </xf>
    <xf numFmtId="0" fontId="17" fillId="0" borderId="48" xfId="0" applyFont="1" applyBorder="1" applyAlignment="1">
      <alignment horizontal="center" vertical="top" wrapText="1"/>
    </xf>
    <xf numFmtId="0" fontId="14" fillId="0" borderId="36" xfId="0" applyFont="1" applyBorder="1" applyAlignment="1">
      <alignment horizontal="center" vertical="top" wrapText="1"/>
    </xf>
    <xf numFmtId="0" fontId="18" fillId="0" borderId="36" xfId="0" applyFont="1" applyBorder="1" applyAlignment="1">
      <alignment vertical="top" wrapText="1"/>
    </xf>
    <xf numFmtId="0" fontId="18" fillId="0" borderId="36" xfId="0" applyFont="1" applyBorder="1" applyAlignment="1">
      <alignment horizontal="left" vertical="top" wrapText="1" indent="4"/>
    </xf>
    <xf numFmtId="0" fontId="17" fillId="0" borderId="48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7" fillId="36" borderId="49" xfId="49" applyFont="1" applyFill="1" applyBorder="1" applyAlignment="1">
      <alignment horizontal="center" vertical="center" wrapText="1"/>
      <protection/>
    </xf>
    <xf numFmtId="1" fontId="13" fillId="33" borderId="14" xfId="0" applyNumberFormat="1" applyFont="1" applyFill="1" applyBorder="1" applyAlignment="1">
      <alignment horizontal="center"/>
    </xf>
    <xf numFmtId="0" fontId="8" fillId="0" borderId="0" xfId="49" applyFont="1" applyFill="1" applyBorder="1" applyAlignment="1">
      <alignment horizontal="center" vertical="center"/>
      <protection/>
    </xf>
    <xf numFmtId="196" fontId="8" fillId="0" borderId="0" xfId="49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96" fontId="17" fillId="0" borderId="48" xfId="0" applyNumberFormat="1" applyFont="1" applyBorder="1" applyAlignment="1">
      <alignment horizontal="center" vertical="center" wrapText="1"/>
    </xf>
    <xf numFmtId="0" fontId="6" fillId="36" borderId="47" xfId="49" applyFont="1" applyFill="1" applyBorder="1" applyAlignment="1">
      <alignment horizontal="center" vertical="center" wrapText="1"/>
      <protection/>
    </xf>
    <xf numFmtId="0" fontId="6" fillId="36" borderId="50" xfId="49" applyFont="1" applyFill="1" applyBorder="1" applyAlignment="1">
      <alignment horizontal="center" vertical="center" wrapText="1"/>
      <protection/>
    </xf>
    <xf numFmtId="0" fontId="6" fillId="36" borderId="0" xfId="49" applyFont="1" applyFill="1" applyBorder="1" applyAlignment="1">
      <alignment horizontal="center" vertical="center" wrapText="1"/>
      <protection/>
    </xf>
    <xf numFmtId="0" fontId="6" fillId="36" borderId="38" xfId="49" applyFont="1" applyFill="1" applyBorder="1" applyAlignment="1">
      <alignment horizontal="center" vertical="center" wrapText="1"/>
      <protection/>
    </xf>
    <xf numFmtId="0" fontId="6" fillId="36" borderId="43" xfId="49" applyFont="1" applyFill="1" applyBorder="1" applyAlignment="1">
      <alignment horizontal="center" vertical="center" wrapText="1"/>
      <protection/>
    </xf>
    <xf numFmtId="0" fontId="6" fillId="36" borderId="37" xfId="49" applyFont="1" applyFill="1" applyBorder="1" applyAlignment="1">
      <alignment horizontal="center" vertical="center" wrapText="1"/>
      <protection/>
    </xf>
    <xf numFmtId="0" fontId="8" fillId="36" borderId="17" xfId="49" applyFont="1" applyFill="1" applyBorder="1" applyAlignment="1">
      <alignment vertical="center"/>
      <protection/>
    </xf>
    <xf numFmtId="0" fontId="13" fillId="33" borderId="51" xfId="0" applyFont="1" applyFill="1" applyBorder="1" applyAlignment="1">
      <alignment horizontal="center"/>
    </xf>
    <xf numFmtId="0" fontId="7" fillId="36" borderId="28" xfId="49" applyFont="1" applyFill="1" applyBorder="1" applyAlignment="1">
      <alignment horizontal="center" vertical="center" wrapText="1"/>
      <protection/>
    </xf>
    <xf numFmtId="0" fontId="6" fillId="36" borderId="15" xfId="49" applyFont="1" applyFill="1" applyBorder="1" applyAlignment="1">
      <alignment horizontal="center" vertical="center" wrapText="1"/>
      <protection/>
    </xf>
    <xf numFmtId="0" fontId="9" fillId="35" borderId="15" xfId="49" applyFont="1" applyFill="1" applyBorder="1" applyAlignment="1" applyProtection="1">
      <alignment horizontal="center" vertical="center"/>
      <protection locked="0"/>
    </xf>
    <xf numFmtId="0" fontId="9" fillId="39" borderId="15" xfId="49" applyFont="1" applyFill="1" applyBorder="1" applyAlignment="1" applyProtection="1">
      <alignment horizontal="center" vertical="center"/>
      <protection locked="0"/>
    </xf>
    <xf numFmtId="0" fontId="7" fillId="36" borderId="43" xfId="49" applyFont="1" applyFill="1" applyBorder="1" applyAlignment="1">
      <alignment horizontal="center" vertical="center" wrapText="1"/>
      <protection/>
    </xf>
    <xf numFmtId="0" fontId="7" fillId="36" borderId="40" xfId="49" applyFont="1" applyFill="1" applyBorder="1" applyAlignment="1">
      <alignment horizontal="center" vertical="center" wrapText="1"/>
      <protection/>
    </xf>
    <xf numFmtId="0" fontId="7" fillId="36" borderId="52" xfId="49" applyFont="1" applyFill="1" applyBorder="1" applyAlignment="1">
      <alignment horizontal="center" vertical="center" wrapText="1"/>
      <protection/>
    </xf>
    <xf numFmtId="0" fontId="9" fillId="36" borderId="15" xfId="49" applyFont="1" applyFill="1" applyBorder="1" applyAlignment="1" applyProtection="1">
      <alignment horizontal="center" vertical="center"/>
      <protection locked="0"/>
    </xf>
    <xf numFmtId="0" fontId="6" fillId="32" borderId="50" xfId="49" applyFont="1" applyFill="1" applyBorder="1" applyAlignment="1">
      <alignment horizontal="center" vertical="center" wrapText="1"/>
      <protection/>
    </xf>
    <xf numFmtId="0" fontId="8" fillId="32" borderId="20" xfId="49" applyFont="1" applyFill="1" applyBorder="1" applyAlignment="1">
      <alignment horizontal="center" vertical="center"/>
      <protection/>
    </xf>
    <xf numFmtId="0" fontId="8" fillId="32" borderId="14" xfId="49" applyFont="1" applyFill="1" applyBorder="1" applyAlignment="1">
      <alignment vertical="center"/>
      <protection/>
    </xf>
    <xf numFmtId="196" fontId="9" fillId="0" borderId="15" xfId="49" applyNumberFormat="1" applyFont="1" applyFill="1" applyBorder="1" applyAlignment="1" applyProtection="1">
      <alignment horizontal="center" vertical="center"/>
      <protection locked="0"/>
    </xf>
    <xf numFmtId="0" fontId="13" fillId="33" borderId="15" xfId="0" applyFont="1" applyFill="1" applyBorder="1" applyAlignment="1">
      <alignment horizontal="center"/>
    </xf>
    <xf numFmtId="0" fontId="6" fillId="32" borderId="22" xfId="49" applyFont="1" applyFill="1" applyBorder="1" applyAlignment="1">
      <alignment horizontal="center" vertical="center" wrapText="1"/>
      <protection/>
    </xf>
    <xf numFmtId="0" fontId="9" fillId="35" borderId="53" xfId="49" applyFont="1" applyFill="1" applyBorder="1" applyAlignment="1" applyProtection="1">
      <alignment horizontal="center" vertical="center"/>
      <protection locked="0"/>
    </xf>
    <xf numFmtId="0" fontId="9" fillId="4" borderId="15" xfId="49" applyFont="1" applyFill="1" applyBorder="1" applyAlignment="1" applyProtection="1">
      <alignment horizontal="center" vertical="center"/>
      <protection locked="0"/>
    </xf>
    <xf numFmtId="0" fontId="8" fillId="34" borderId="14" xfId="49" applyFont="1" applyFill="1" applyBorder="1" applyAlignment="1">
      <alignment vertical="center"/>
      <protection/>
    </xf>
    <xf numFmtId="0" fontId="6" fillId="32" borderId="54" xfId="49" applyFont="1" applyFill="1" applyBorder="1" applyAlignment="1">
      <alignment horizontal="center" vertical="center" wrapText="1"/>
      <protection/>
    </xf>
    <xf numFmtId="0" fontId="8" fillId="10" borderId="31" xfId="49" applyFont="1" applyFill="1" applyBorder="1" applyAlignment="1">
      <alignment horizontal="left" vertical="center"/>
      <protection/>
    </xf>
    <xf numFmtId="0" fontId="8" fillId="10" borderId="32" xfId="49" applyFont="1" applyFill="1" applyBorder="1" applyAlignment="1">
      <alignment horizontal="left" vertical="center"/>
      <protection/>
    </xf>
    <xf numFmtId="0" fontId="8" fillId="36" borderId="50" xfId="49" applyFont="1" applyFill="1" applyBorder="1" applyAlignment="1">
      <alignment horizontal="center" vertical="center"/>
      <protection/>
    </xf>
    <xf numFmtId="0" fontId="9" fillId="35" borderId="47" xfId="49" applyFont="1" applyFill="1" applyBorder="1" applyAlignment="1" applyProtection="1">
      <alignment horizontal="center" vertical="center"/>
      <protection locked="0"/>
    </xf>
    <xf numFmtId="0" fontId="9" fillId="35" borderId="55" xfId="49" applyFont="1" applyFill="1" applyBorder="1" applyAlignment="1" applyProtection="1">
      <alignment horizontal="center" vertical="center"/>
      <protection locked="0"/>
    </xf>
    <xf numFmtId="0" fontId="8" fillId="40" borderId="32" xfId="49" applyFont="1" applyFill="1" applyBorder="1" applyAlignment="1" applyProtection="1">
      <alignment horizontal="center" vertical="center"/>
      <protection locked="0"/>
    </xf>
    <xf numFmtId="0" fontId="8" fillId="40" borderId="36" xfId="49" applyFont="1" applyFill="1" applyBorder="1" applyAlignment="1" applyProtection="1">
      <alignment horizontal="center" vertical="center"/>
      <protection locked="0"/>
    </xf>
    <xf numFmtId="0" fontId="8" fillId="40" borderId="56" xfId="49" applyFont="1" applyFill="1" applyBorder="1" applyAlignment="1" applyProtection="1">
      <alignment horizontal="center" vertical="center"/>
      <protection locked="0"/>
    </xf>
    <xf numFmtId="0" fontId="8" fillId="36" borderId="15" xfId="49" applyFont="1" applyFill="1" applyBorder="1" applyAlignment="1">
      <alignment horizontal="center" vertical="center"/>
      <protection/>
    </xf>
    <xf numFmtId="0" fontId="8" fillId="36" borderId="15" xfId="49" applyFont="1" applyFill="1" applyBorder="1" applyAlignment="1">
      <alignment vertical="center"/>
      <protection/>
    </xf>
    <xf numFmtId="0" fontId="8" fillId="35" borderId="36" xfId="49" applyFont="1" applyFill="1" applyBorder="1" applyAlignment="1" applyProtection="1">
      <alignment horizontal="center" vertical="center"/>
      <protection locked="0"/>
    </xf>
    <xf numFmtId="196" fontId="9" fillId="0" borderId="23" xfId="49" applyNumberFormat="1" applyFont="1" applyFill="1" applyBorder="1" applyAlignment="1" applyProtection="1">
      <alignment horizontal="center" vertical="center"/>
      <protection locked="0"/>
    </xf>
    <xf numFmtId="0" fontId="8" fillId="36" borderId="57" xfId="49" applyFont="1" applyFill="1" applyBorder="1" applyAlignment="1" applyProtection="1">
      <alignment horizontal="center" vertical="center"/>
      <protection locked="0"/>
    </xf>
    <xf numFmtId="0" fontId="8" fillId="38" borderId="32" xfId="49" applyFont="1" applyFill="1" applyBorder="1" applyAlignment="1" applyProtection="1">
      <alignment horizontal="center" vertical="center"/>
      <protection locked="0"/>
    </xf>
    <xf numFmtId="0" fontId="8" fillId="38" borderId="36" xfId="49" applyFont="1" applyFill="1" applyBorder="1" applyAlignment="1" applyProtection="1">
      <alignment horizontal="center" vertical="center"/>
      <protection locked="0"/>
    </xf>
    <xf numFmtId="0" fontId="8" fillId="38" borderId="56" xfId="49" applyFont="1" applyFill="1" applyBorder="1" applyAlignment="1" applyProtection="1">
      <alignment horizontal="center" vertical="center"/>
      <protection locked="0"/>
    </xf>
    <xf numFmtId="0" fontId="8" fillId="32" borderId="50" xfId="49" applyFont="1" applyFill="1" applyBorder="1" applyAlignment="1">
      <alignment horizontal="center" vertical="center"/>
      <protection/>
    </xf>
    <xf numFmtId="0" fontId="8" fillId="32" borderId="15" xfId="49" applyFont="1" applyFill="1" applyBorder="1" applyAlignment="1">
      <alignment horizontal="center" vertical="center"/>
      <protection/>
    </xf>
    <xf numFmtId="0" fontId="8" fillId="32" borderId="40" xfId="49" applyFont="1" applyFill="1" applyBorder="1" applyAlignment="1">
      <alignment vertical="center"/>
      <protection/>
    </xf>
    <xf numFmtId="0" fontId="8" fillId="41" borderId="36" xfId="49" applyFont="1" applyFill="1" applyBorder="1" applyAlignment="1">
      <alignment horizontal="center" vertical="center"/>
      <protection/>
    </xf>
    <xf numFmtId="0" fontId="9" fillId="34" borderId="15" xfId="49" applyFont="1" applyFill="1" applyBorder="1" applyAlignment="1" applyProtection="1">
      <alignment horizontal="center" vertical="center"/>
      <protection locked="0"/>
    </xf>
    <xf numFmtId="0" fontId="8" fillId="41" borderId="31" xfId="49" applyFont="1" applyFill="1" applyBorder="1" applyAlignment="1">
      <alignment horizontal="center" vertical="center"/>
      <protection/>
    </xf>
    <xf numFmtId="0" fontId="9" fillId="4" borderId="57" xfId="49" applyFont="1" applyFill="1" applyBorder="1" applyAlignment="1" applyProtection="1">
      <alignment horizontal="center" vertical="center"/>
      <protection locked="0"/>
    </xf>
    <xf numFmtId="0" fontId="8" fillId="4" borderId="32" xfId="49" applyFont="1" applyFill="1" applyBorder="1" applyAlignment="1">
      <alignment horizontal="center" vertical="center"/>
      <protection/>
    </xf>
    <xf numFmtId="0" fontId="8" fillId="10" borderId="33" xfId="49" applyFont="1" applyFill="1" applyBorder="1" applyAlignment="1" applyProtection="1">
      <alignment horizontal="center" vertical="center"/>
      <protection locked="0"/>
    </xf>
    <xf numFmtId="0" fontId="8" fillId="32" borderId="47" xfId="49" applyFont="1" applyFill="1" applyBorder="1" applyAlignment="1">
      <alignment vertical="center"/>
      <protection/>
    </xf>
    <xf numFmtId="0" fontId="8" fillId="32" borderId="31" xfId="49" applyFont="1" applyFill="1" applyBorder="1" applyAlignment="1">
      <alignment horizontal="left" vertical="center"/>
      <protection/>
    </xf>
    <xf numFmtId="0" fontId="8" fillId="32" borderId="33" xfId="49" applyFont="1" applyFill="1" applyBorder="1" applyAlignment="1">
      <alignment horizontal="left" vertical="center"/>
      <protection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33" borderId="58" xfId="0" applyFont="1" applyFill="1" applyBorder="1" applyAlignment="1">
      <alignment horizontal="center"/>
    </xf>
    <xf numFmtId="0" fontId="6" fillId="36" borderId="28" xfId="49" applyFont="1" applyFill="1" applyBorder="1" applyAlignment="1">
      <alignment horizontal="center" vertical="center" wrapText="1"/>
      <protection/>
    </xf>
    <xf numFmtId="0" fontId="6" fillId="36" borderId="47" xfId="49" applyFont="1" applyFill="1" applyBorder="1" applyAlignment="1">
      <alignment horizontal="center" vertical="center" wrapText="1"/>
      <protection/>
    </xf>
    <xf numFmtId="0" fontId="6" fillId="36" borderId="36" xfId="49" applyFont="1" applyFill="1" applyBorder="1" applyAlignment="1">
      <alignment horizontal="center" vertical="center" wrapText="1"/>
      <protection/>
    </xf>
    <xf numFmtId="0" fontId="6" fillId="36" borderId="13" xfId="49" applyFont="1" applyFill="1" applyBorder="1" applyAlignment="1">
      <alignment horizontal="center" vertical="center" wrapText="1"/>
      <protection/>
    </xf>
    <xf numFmtId="0" fontId="7" fillId="36" borderId="13" xfId="49" applyFont="1" applyFill="1" applyBorder="1" applyAlignment="1">
      <alignment horizontal="center" vertical="center" wrapText="1"/>
      <protection/>
    </xf>
    <xf numFmtId="0" fontId="12" fillId="36" borderId="11" xfId="49" applyFont="1" applyFill="1" applyBorder="1" applyAlignment="1">
      <alignment horizontal="center" vertical="center"/>
      <protection/>
    </xf>
    <xf numFmtId="0" fontId="12" fillId="36" borderId="48" xfId="49" applyFont="1" applyFill="1" applyBorder="1" applyAlignment="1">
      <alignment horizontal="center" vertical="center"/>
      <protection/>
    </xf>
    <xf numFmtId="0" fontId="12" fillId="36" borderId="57" xfId="49" applyFont="1" applyFill="1" applyBorder="1" applyAlignment="1">
      <alignment horizontal="center" vertical="center"/>
      <protection/>
    </xf>
    <xf numFmtId="0" fontId="6" fillId="36" borderId="57" xfId="49" applyFont="1" applyFill="1" applyBorder="1" applyAlignment="1">
      <alignment horizontal="center" vertical="center" wrapText="1"/>
      <protection/>
    </xf>
    <xf numFmtId="0" fontId="7" fillId="36" borderId="28" xfId="49" applyFont="1" applyFill="1" applyBorder="1" applyAlignment="1">
      <alignment horizontal="center" vertical="center" wrapText="1"/>
      <protection/>
    </xf>
    <xf numFmtId="0" fontId="6" fillId="36" borderId="59" xfId="49" applyFont="1" applyFill="1" applyBorder="1" applyAlignment="1">
      <alignment horizontal="center" vertical="center" wrapText="1"/>
      <protection/>
    </xf>
    <xf numFmtId="0" fontId="6" fillId="36" borderId="60" xfId="49" applyFont="1" applyFill="1" applyBorder="1" applyAlignment="1">
      <alignment horizontal="center" vertical="center" wrapText="1"/>
      <protection/>
    </xf>
    <xf numFmtId="0" fontId="6" fillId="36" borderId="61" xfId="49" applyFont="1" applyFill="1" applyBorder="1" applyAlignment="1">
      <alignment horizontal="center" vertical="center" wrapText="1"/>
      <protection/>
    </xf>
    <xf numFmtId="0" fontId="7" fillId="36" borderId="27" xfId="49" applyFont="1" applyFill="1" applyBorder="1" applyAlignment="1">
      <alignment horizontal="center" vertical="center" wrapText="1"/>
      <protection/>
    </xf>
    <xf numFmtId="0" fontId="7" fillId="36" borderId="29" xfId="49" applyFont="1" applyFill="1" applyBorder="1" applyAlignment="1">
      <alignment horizontal="center" vertical="center" wrapText="1"/>
      <protection/>
    </xf>
    <xf numFmtId="0" fontId="7" fillId="36" borderId="57" xfId="49" applyFont="1" applyFill="1" applyBorder="1" applyAlignment="1">
      <alignment horizontal="center" vertical="center" wrapText="1"/>
      <protection/>
    </xf>
    <xf numFmtId="0" fontId="7" fillId="36" borderId="48" xfId="49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7" fillId="36" borderId="62" xfId="49" applyFont="1" applyFill="1" applyBorder="1" applyAlignment="1">
      <alignment horizontal="center" vertical="center" wrapText="1"/>
      <protection/>
    </xf>
    <xf numFmtId="0" fontId="7" fillId="36" borderId="63" xfId="49" applyFont="1" applyFill="1" applyBorder="1" applyAlignment="1">
      <alignment horizontal="center" vertical="center" wrapText="1"/>
      <protection/>
    </xf>
    <xf numFmtId="0" fontId="7" fillId="36" borderId="64" xfId="49" applyFont="1" applyFill="1" applyBorder="1" applyAlignment="1">
      <alignment horizontal="center" vertical="center" wrapText="1"/>
      <protection/>
    </xf>
    <xf numFmtId="0" fontId="7" fillId="36" borderId="65" xfId="49" applyFont="1" applyFill="1" applyBorder="1" applyAlignment="1">
      <alignment horizontal="center" vertical="center" wrapText="1"/>
      <protection/>
    </xf>
    <xf numFmtId="0" fontId="7" fillId="36" borderId="66" xfId="49" applyFont="1" applyFill="1" applyBorder="1" applyAlignment="1">
      <alignment horizontal="center" vertical="center" wrapText="1"/>
      <protection/>
    </xf>
    <xf numFmtId="0" fontId="12" fillId="34" borderId="57" xfId="49" applyFont="1" applyFill="1" applyBorder="1" applyAlignment="1">
      <alignment horizontal="center" vertical="center"/>
      <protection/>
    </xf>
    <xf numFmtId="0" fontId="12" fillId="34" borderId="48" xfId="49" applyFont="1" applyFill="1" applyBorder="1" applyAlignment="1">
      <alignment horizontal="center" vertical="center"/>
      <protection/>
    </xf>
    <xf numFmtId="0" fontId="6" fillId="32" borderId="28" xfId="49" applyFont="1" applyFill="1" applyBorder="1" applyAlignment="1">
      <alignment horizontal="center" vertical="center" wrapText="1"/>
      <protection/>
    </xf>
    <xf numFmtId="0" fontId="6" fillId="32" borderId="36" xfId="49" applyFont="1" applyFill="1" applyBorder="1" applyAlignment="1">
      <alignment horizontal="center" vertical="center" wrapText="1"/>
      <protection/>
    </xf>
    <xf numFmtId="0" fontId="6" fillId="32" borderId="47" xfId="49" applyFont="1" applyFill="1" applyBorder="1" applyAlignment="1">
      <alignment horizontal="center" vertical="center" wrapText="1"/>
      <protection/>
    </xf>
    <xf numFmtId="0" fontId="8" fillId="10" borderId="34" xfId="49" applyFont="1" applyFill="1" applyBorder="1" applyAlignment="1">
      <alignment horizontal="left" vertical="center"/>
      <protection/>
    </xf>
    <xf numFmtId="0" fontId="8" fillId="10" borderId="46" xfId="49" applyFont="1" applyFill="1" applyBorder="1" applyAlignment="1">
      <alignment horizontal="left" vertical="center"/>
      <protection/>
    </xf>
    <xf numFmtId="0" fontId="6" fillId="32" borderId="37" xfId="49" applyFont="1" applyFill="1" applyBorder="1" applyAlignment="1">
      <alignment horizontal="center" vertical="center" wrapText="1"/>
      <protection/>
    </xf>
    <xf numFmtId="0" fontId="6" fillId="32" borderId="38" xfId="49" applyFont="1" applyFill="1" applyBorder="1" applyAlignment="1">
      <alignment horizontal="center" vertical="center" wrapText="1"/>
      <protection/>
    </xf>
    <xf numFmtId="0" fontId="6" fillId="32" borderId="31" xfId="49" applyFont="1" applyFill="1" applyBorder="1" applyAlignment="1">
      <alignment horizontal="center" vertical="center" wrapText="1"/>
      <protection/>
    </xf>
    <xf numFmtId="0" fontId="6" fillId="32" borderId="39" xfId="49" applyFont="1" applyFill="1" applyBorder="1" applyAlignment="1">
      <alignment horizontal="center" vertical="center" wrapText="1"/>
      <protection/>
    </xf>
    <xf numFmtId="0" fontId="6" fillId="32" borderId="40" xfId="49" applyFont="1" applyFill="1" applyBorder="1" applyAlignment="1">
      <alignment horizontal="center" vertical="center" wrapText="1"/>
      <protection/>
    </xf>
    <xf numFmtId="0" fontId="6" fillId="32" borderId="33" xfId="49" applyFont="1" applyFill="1" applyBorder="1" applyAlignment="1">
      <alignment horizontal="center" vertical="center" wrapText="1"/>
      <protection/>
    </xf>
    <xf numFmtId="0" fontId="8" fillId="32" borderId="57" xfId="49" applyFont="1" applyFill="1" applyBorder="1" applyAlignment="1">
      <alignment horizontal="center" vertical="center"/>
      <protection/>
    </xf>
    <xf numFmtId="0" fontId="8" fillId="32" borderId="48" xfId="49" applyFont="1" applyFill="1" applyBorder="1" applyAlignment="1">
      <alignment horizontal="center" vertical="center"/>
      <protection/>
    </xf>
    <xf numFmtId="0" fontId="8" fillId="10" borderId="31" xfId="49" applyFont="1" applyFill="1" applyBorder="1" applyAlignment="1">
      <alignment horizontal="left" vertical="center"/>
      <protection/>
    </xf>
    <xf numFmtId="0" fontId="8" fillId="10" borderId="32" xfId="49" applyFont="1" applyFill="1" applyBorder="1" applyAlignment="1">
      <alignment horizontal="left" vertical="center"/>
      <protection/>
    </xf>
    <xf numFmtId="0" fontId="8" fillId="10" borderId="31" xfId="49" applyFont="1" applyFill="1" applyBorder="1" applyAlignment="1">
      <alignment horizontal="left" vertical="center"/>
      <protection/>
    </xf>
    <xf numFmtId="0" fontId="8" fillId="10" borderId="32" xfId="49" applyFont="1" applyFill="1" applyBorder="1" applyAlignment="1">
      <alignment horizontal="left" vertical="center"/>
      <protection/>
    </xf>
    <xf numFmtId="0" fontId="6" fillId="32" borderId="27" xfId="49" applyFont="1" applyFill="1" applyBorder="1" applyAlignment="1">
      <alignment horizontal="center" vertical="center" wrapText="1"/>
      <protection/>
    </xf>
    <xf numFmtId="0" fontId="6" fillId="32" borderId="57" xfId="49" applyFont="1" applyFill="1" applyBorder="1" applyAlignment="1">
      <alignment horizontal="center" vertical="center" wrapText="1"/>
      <protection/>
    </xf>
    <xf numFmtId="0" fontId="8" fillId="10" borderId="24" xfId="49" applyFont="1" applyFill="1" applyBorder="1" applyAlignment="1">
      <alignment horizontal="left" vertical="center"/>
      <protection/>
    </xf>
    <xf numFmtId="0" fontId="14" fillId="0" borderId="58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8" fillId="0" borderId="28" xfId="0" applyFont="1" applyBorder="1" applyAlignment="1">
      <alignment vertical="top" wrapText="1"/>
    </xf>
    <xf numFmtId="0" fontId="18" fillId="0" borderId="36" xfId="0" applyFont="1" applyBorder="1" applyAlignment="1">
      <alignment vertical="top" wrapText="1"/>
    </xf>
    <xf numFmtId="0" fontId="14" fillId="0" borderId="28" xfId="0" applyFont="1" applyBorder="1" applyAlignment="1">
      <alignment horizontal="center" textRotation="90" wrapText="1"/>
    </xf>
    <xf numFmtId="0" fontId="14" fillId="0" borderId="47" xfId="0" applyFont="1" applyBorder="1" applyAlignment="1">
      <alignment horizontal="center" textRotation="90" wrapText="1"/>
    </xf>
    <xf numFmtId="0" fontId="14" fillId="0" borderId="36" xfId="0" applyFont="1" applyBorder="1" applyAlignment="1">
      <alignment horizontal="center" textRotation="90" wrapText="1"/>
    </xf>
    <xf numFmtId="0" fontId="14" fillId="0" borderId="27" xfId="0" applyFont="1" applyBorder="1" applyAlignment="1">
      <alignment horizontal="center" vertical="top" wrapText="1"/>
    </xf>
    <xf numFmtId="0" fontId="14" fillId="0" borderId="67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0" fontId="14" fillId="0" borderId="57" xfId="0" applyFont="1" applyBorder="1" applyAlignment="1">
      <alignment horizontal="center" vertical="top" wrapText="1"/>
    </xf>
    <xf numFmtId="0" fontId="14" fillId="0" borderId="58" xfId="0" applyFont="1" applyBorder="1" applyAlignment="1">
      <alignment horizontal="center" vertical="top" wrapText="1"/>
    </xf>
    <xf numFmtId="0" fontId="14" fillId="0" borderId="48" xfId="0" applyFont="1" applyBorder="1" applyAlignment="1">
      <alignment horizontal="center" vertical="top" wrapText="1"/>
    </xf>
    <xf numFmtId="0" fontId="14" fillId="0" borderId="50" xfId="0" applyFont="1" applyBorder="1" applyAlignment="1">
      <alignment horizontal="center" vertical="top" wrapText="1"/>
    </xf>
    <xf numFmtId="0" fontId="14" fillId="0" borderId="55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196" fontId="17" fillId="0" borderId="28" xfId="0" applyNumberFormat="1" applyFont="1" applyBorder="1" applyAlignment="1">
      <alignment horizontal="center" vertical="center" wrapText="1"/>
    </xf>
    <xf numFmtId="196" fontId="17" fillId="0" borderId="36" xfId="0" applyNumberFormat="1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3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80;&#1087;&#1072;_%20&#1057;&#1045;&#1056;&#1042;&#1045;&#1056;\3%20&#1082;&#1074;.%202018%20&#1088;\&#1058;&#1041;%2007_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82;&#1086;&#1088;&#1110;&#1085;&#1095;&#1091;&#1082;\&#1058;&#1080;&#1087;&#1072;_%20&#1057;&#1045;&#1056;&#1042;&#1045;&#1056;\4%20&#1082;&#1074;.%202018%20&#1088;\&#1058;&#1041;%2007_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82;&#1086;&#1088;&#1110;&#1085;&#1095;&#1091;&#1082;\&#1058;&#1080;&#1087;&#1072;_%20&#1057;&#1045;&#1056;&#1042;&#1045;&#1056;\1%20&#1082;&#1074;.%202019%20&#1088;\&#1058;&#1041;%2007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</sheetNames>
    <sheetDataSet>
      <sheetData sheetId="0">
        <row r="19">
          <cell r="C19">
            <v>80</v>
          </cell>
          <cell r="D19">
            <v>19</v>
          </cell>
          <cell r="E19">
            <v>34</v>
          </cell>
          <cell r="G19">
            <v>98</v>
          </cell>
          <cell r="H19">
            <v>14</v>
          </cell>
          <cell r="I19">
            <v>19</v>
          </cell>
          <cell r="N19">
            <v>14</v>
          </cell>
        </row>
        <row r="25">
          <cell r="C25">
            <v>108</v>
          </cell>
          <cell r="D25">
            <v>27</v>
          </cell>
          <cell r="E25">
            <v>33</v>
          </cell>
          <cell r="G25">
            <v>107</v>
          </cell>
          <cell r="H25">
            <v>22</v>
          </cell>
          <cell r="I25">
            <v>14</v>
          </cell>
          <cell r="N25">
            <v>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</sheetNames>
    <sheetDataSet>
      <sheetData sheetId="0">
        <row r="57">
          <cell r="C57">
            <v>45</v>
          </cell>
          <cell r="D57">
            <v>16</v>
          </cell>
          <cell r="E57">
            <v>34</v>
          </cell>
          <cell r="G57">
            <v>86</v>
          </cell>
          <cell r="H57">
            <v>15</v>
          </cell>
          <cell r="I57">
            <v>27</v>
          </cell>
          <cell r="N57">
            <v>19</v>
          </cell>
        </row>
        <row r="63">
          <cell r="C63">
            <v>105</v>
          </cell>
          <cell r="D63">
            <v>42</v>
          </cell>
          <cell r="E63">
            <v>25</v>
          </cell>
          <cell r="G63">
            <v>141</v>
          </cell>
          <cell r="H63">
            <v>33</v>
          </cell>
          <cell r="I63">
            <v>8</v>
          </cell>
          <cell r="N63">
            <v>17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</sheetNames>
    <sheetDataSet>
      <sheetData sheetId="0">
        <row r="87">
          <cell r="C87">
            <v>93</v>
          </cell>
          <cell r="D87">
            <v>34</v>
          </cell>
          <cell r="E87">
            <v>16</v>
          </cell>
          <cell r="G87">
            <v>53</v>
          </cell>
          <cell r="H87">
            <v>25</v>
          </cell>
          <cell r="I87">
            <v>8</v>
          </cell>
          <cell r="N87">
            <v>24</v>
          </cell>
        </row>
        <row r="94">
          <cell r="C94">
            <v>138</v>
          </cell>
          <cell r="D94">
            <v>43</v>
          </cell>
          <cell r="E94">
            <v>35</v>
          </cell>
          <cell r="G94">
            <v>137</v>
          </cell>
          <cell r="H94">
            <v>19</v>
          </cell>
          <cell r="I94">
            <v>4</v>
          </cell>
          <cell r="N94">
            <v>24</v>
          </cell>
        </row>
        <row r="95">
          <cell r="C95">
            <v>59</v>
          </cell>
          <cell r="D95">
            <v>24</v>
          </cell>
          <cell r="E95">
            <v>24</v>
          </cell>
          <cell r="G95">
            <v>78</v>
          </cell>
          <cell r="H95">
            <v>9</v>
          </cell>
          <cell r="I95">
            <v>18</v>
          </cell>
          <cell r="K95">
            <v>8</v>
          </cell>
          <cell r="L95">
            <v>0</v>
          </cell>
          <cell r="M95">
            <v>1</v>
          </cell>
        </row>
        <row r="96">
          <cell r="C96">
            <v>185</v>
          </cell>
          <cell r="D96">
            <v>53</v>
          </cell>
          <cell r="E96">
            <v>40</v>
          </cell>
          <cell r="G96">
            <v>351</v>
          </cell>
          <cell r="H96">
            <v>91</v>
          </cell>
          <cell r="I96">
            <v>24</v>
          </cell>
          <cell r="N96">
            <v>106</v>
          </cell>
        </row>
        <row r="101">
          <cell r="C101">
            <v>95</v>
          </cell>
          <cell r="D101">
            <v>25</v>
          </cell>
          <cell r="E101">
            <v>23</v>
          </cell>
          <cell r="G101">
            <v>111</v>
          </cell>
          <cell r="H101">
            <v>28</v>
          </cell>
          <cell r="I101">
            <v>10</v>
          </cell>
          <cell r="N101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25">
      <selection activeCell="L36" sqref="L36"/>
    </sheetView>
  </sheetViews>
  <sheetFormatPr defaultColWidth="9.140625" defaultRowHeight="12.75"/>
  <cols>
    <col min="1" max="1" width="5.28125" style="0" customWidth="1"/>
    <col min="2" max="2" width="22.7109375" style="0" customWidth="1"/>
    <col min="3" max="6" width="11.421875" style="0" customWidth="1"/>
  </cols>
  <sheetData>
    <row r="1" spans="1:11" ht="66.75" customHeight="1">
      <c r="A1" s="154" t="s">
        <v>17</v>
      </c>
      <c r="B1" s="154"/>
      <c r="C1" s="154"/>
      <c r="D1" s="154"/>
      <c r="E1" s="154"/>
      <c r="F1" s="154"/>
      <c r="G1" s="1"/>
      <c r="H1" s="1"/>
      <c r="I1" s="1"/>
      <c r="J1" s="1"/>
      <c r="K1" s="1"/>
    </row>
    <row r="3" spans="1:6" ht="31.5" customHeight="1">
      <c r="A3" s="155" t="s">
        <v>22</v>
      </c>
      <c r="B3" s="155"/>
      <c r="C3" s="155"/>
      <c r="D3" s="155"/>
      <c r="E3" s="155"/>
      <c r="F3" s="155"/>
    </row>
    <row r="4" spans="1:2" ht="15.75" thickBot="1">
      <c r="A4" s="156" t="s">
        <v>38</v>
      </c>
      <c r="B4" s="156"/>
    </row>
    <row r="5" spans="1:7" ht="33" customHeight="1" thickBot="1">
      <c r="A5" s="157" t="s">
        <v>0</v>
      </c>
      <c r="B5" s="157" t="s">
        <v>1</v>
      </c>
      <c r="C5" s="160" t="s">
        <v>19</v>
      </c>
      <c r="D5" s="160"/>
      <c r="E5" s="160"/>
      <c r="F5" s="161" t="s">
        <v>20</v>
      </c>
      <c r="G5" s="74"/>
    </row>
    <row r="6" spans="1:7" ht="42.75" customHeight="1" thickBot="1">
      <c r="A6" s="158"/>
      <c r="B6" s="158"/>
      <c r="C6" s="75" t="s">
        <v>10</v>
      </c>
      <c r="D6" s="75" t="s">
        <v>11</v>
      </c>
      <c r="E6" s="75" t="s">
        <v>6</v>
      </c>
      <c r="F6" s="161"/>
      <c r="G6" s="75" t="s">
        <v>16</v>
      </c>
    </row>
    <row r="7" spans="1:11" ht="13.5" thickBot="1">
      <c r="A7" s="159"/>
      <c r="B7" s="159"/>
      <c r="C7" s="76" t="s">
        <v>7</v>
      </c>
      <c r="D7" s="76" t="s">
        <v>7</v>
      </c>
      <c r="E7" s="76" t="s">
        <v>7</v>
      </c>
      <c r="F7" s="76" t="s">
        <v>7</v>
      </c>
      <c r="G7" s="75" t="s">
        <v>21</v>
      </c>
      <c r="I7" s="9"/>
      <c r="J7" s="9"/>
      <c r="K7" s="9"/>
    </row>
    <row r="8" spans="1:11" ht="15.75">
      <c r="A8" s="101">
        <v>1</v>
      </c>
      <c r="B8" s="44" t="s">
        <v>44</v>
      </c>
      <c r="C8" s="28"/>
      <c r="D8" s="28"/>
      <c r="E8" s="28"/>
      <c r="F8" s="28"/>
      <c r="G8" s="40"/>
      <c r="I8" s="9"/>
      <c r="J8" s="9"/>
      <c r="K8" s="9"/>
    </row>
    <row r="9" spans="1:7" ht="15.75">
      <c r="A9" s="43">
        <v>2</v>
      </c>
      <c r="B9" s="44" t="s">
        <v>3</v>
      </c>
      <c r="C9" s="28">
        <f>'[1]Табл 1000'!$C$19+'[1]Табл 1000'!$G$19</f>
        <v>178</v>
      </c>
      <c r="D9" s="28">
        <f>'[1]Табл 1000'!$D$19+'[1]Табл 1000'!$H$19</f>
        <v>33</v>
      </c>
      <c r="E9" s="28">
        <f>'[1]Табл 1000'!$E$19+'[1]Табл 1000'!$I$19</f>
        <v>53</v>
      </c>
      <c r="F9" s="28">
        <f>'[1]Табл 1000'!$N$19</f>
        <v>14</v>
      </c>
      <c r="G9" s="40">
        <f>C9+D9+E9+F9</f>
        <v>278</v>
      </c>
    </row>
    <row r="10" spans="1:7" ht="15.75">
      <c r="A10" s="43">
        <v>3</v>
      </c>
      <c r="B10" s="44" t="s">
        <v>4</v>
      </c>
      <c r="C10" s="28">
        <f>'[1]Табл 1000'!$C$25+'[1]Табл 1000'!$G$25</f>
        <v>215</v>
      </c>
      <c r="D10" s="28">
        <f>'[1]Табл 1000'!$D$25+'[1]Табл 1000'!$H$25</f>
        <v>49</v>
      </c>
      <c r="E10" s="28">
        <f>'[1]Табл 1000'!$E$25+'[1]Табл 1000'!$I$25</f>
        <v>47</v>
      </c>
      <c r="F10" s="28">
        <f>'[1]Табл 1000'!$N$25</f>
        <v>21</v>
      </c>
      <c r="G10" s="40">
        <f>C10+D10+E10+F10</f>
        <v>332</v>
      </c>
    </row>
    <row r="11" spans="1:7" ht="15.75">
      <c r="A11" s="43">
        <v>4</v>
      </c>
      <c r="B11" s="44" t="s">
        <v>45</v>
      </c>
      <c r="C11" s="28"/>
      <c r="D11" s="28"/>
      <c r="E11" s="28"/>
      <c r="F11" s="28"/>
      <c r="G11" s="40">
        <f>C11+D11+E11+F11</f>
        <v>0</v>
      </c>
    </row>
    <row r="12" spans="1:7" ht="16.5" thickBot="1">
      <c r="A12" s="128">
        <v>5</v>
      </c>
      <c r="B12" s="135" t="s">
        <v>49</v>
      </c>
      <c r="C12" s="110"/>
      <c r="D12" s="110"/>
      <c r="E12" s="110"/>
      <c r="F12" s="110"/>
      <c r="G12" s="120">
        <f>C12+D12+E12+F12</f>
        <v>0</v>
      </c>
    </row>
    <row r="13" spans="1:7" ht="16.5" thickBot="1">
      <c r="A13" s="162" t="s">
        <v>2</v>
      </c>
      <c r="B13" s="163"/>
      <c r="C13" s="131">
        <f>SUM(C8:C11)</f>
        <v>393</v>
      </c>
      <c r="D13" s="132">
        <f>SUM(D8:D11)</f>
        <v>82</v>
      </c>
      <c r="E13" s="133">
        <f>SUM(E8:E11)</f>
        <v>100</v>
      </c>
      <c r="F13" s="133">
        <f>SUM(F8:F11)</f>
        <v>35</v>
      </c>
      <c r="G13" s="133">
        <f>SUM(G8:G11)</f>
        <v>610</v>
      </c>
    </row>
    <row r="16" spans="1:6" ht="31.5" customHeight="1">
      <c r="A16" s="155" t="s">
        <v>22</v>
      </c>
      <c r="B16" s="155"/>
      <c r="C16" s="155"/>
      <c r="D16" s="155"/>
      <c r="E16" s="155"/>
      <c r="F16" s="155"/>
    </row>
    <row r="17" spans="1:2" ht="15.75" thickBot="1">
      <c r="A17" s="156" t="s">
        <v>39</v>
      </c>
      <c r="B17" s="156"/>
    </row>
    <row r="18" spans="1:7" ht="21.75" customHeight="1" thickBot="1">
      <c r="A18" s="157" t="s">
        <v>0</v>
      </c>
      <c r="B18" s="157" t="s">
        <v>1</v>
      </c>
      <c r="C18" s="160" t="s">
        <v>19</v>
      </c>
      <c r="D18" s="160"/>
      <c r="E18" s="160"/>
      <c r="F18" s="161" t="s">
        <v>20</v>
      </c>
      <c r="G18" s="74"/>
    </row>
    <row r="19" spans="1:7" ht="36.75" customHeight="1" thickBot="1">
      <c r="A19" s="158"/>
      <c r="B19" s="158"/>
      <c r="C19" s="75" t="s">
        <v>10</v>
      </c>
      <c r="D19" s="75" t="s">
        <v>11</v>
      </c>
      <c r="E19" s="75" t="s">
        <v>6</v>
      </c>
      <c r="F19" s="161"/>
      <c r="G19" s="75" t="s">
        <v>16</v>
      </c>
    </row>
    <row r="20" spans="1:7" ht="13.5" thickBot="1">
      <c r="A20" s="159"/>
      <c r="B20" s="159"/>
      <c r="C20" s="47" t="s">
        <v>7</v>
      </c>
      <c r="D20" s="49" t="s">
        <v>7</v>
      </c>
      <c r="E20" s="49" t="s">
        <v>7</v>
      </c>
      <c r="F20" s="51" t="s">
        <v>7</v>
      </c>
      <c r="G20" s="42" t="s">
        <v>21</v>
      </c>
    </row>
    <row r="21" spans="1:7" ht="15.75">
      <c r="A21" s="101">
        <v>1</v>
      </c>
      <c r="B21" s="44" t="s">
        <v>44</v>
      </c>
      <c r="C21" s="28"/>
      <c r="D21" s="28"/>
      <c r="E21" s="28"/>
      <c r="F21" s="28"/>
      <c r="G21" s="40"/>
    </row>
    <row r="22" spans="1:7" ht="15.75">
      <c r="A22" s="43">
        <v>2</v>
      </c>
      <c r="B22" s="44" t="s">
        <v>3</v>
      </c>
      <c r="C22" s="28">
        <f>'[2]Табл 1000'!$C$57+'[2]Табл 1000'!$G$57</f>
        <v>131</v>
      </c>
      <c r="D22" s="28">
        <f>'[2]Табл 1000'!$D$57+'[2]Табл 1000'!$H$57</f>
        <v>31</v>
      </c>
      <c r="E22" s="28">
        <f>'[2]Табл 1000'!$E$57+'[2]Табл 1000'!$I$57</f>
        <v>61</v>
      </c>
      <c r="F22" s="28">
        <f>'[2]Табл 1000'!$N$57</f>
        <v>19</v>
      </c>
      <c r="G22" s="40">
        <f>C22+D22+E22+F22</f>
        <v>242</v>
      </c>
    </row>
    <row r="23" spans="1:7" ht="15.75">
      <c r="A23" s="43">
        <v>3</v>
      </c>
      <c r="B23" s="44" t="s">
        <v>4</v>
      </c>
      <c r="C23" s="28">
        <f>'[2]Табл 1000'!$C$63+'[2]Табл 1000'!$G$63</f>
        <v>246</v>
      </c>
      <c r="D23" s="28">
        <f>'[2]Табл 1000'!$D$63+'[2]Табл 1000'!$H$63</f>
        <v>75</v>
      </c>
      <c r="E23" s="28">
        <f>'[2]Табл 1000'!$E$63+'[2]Табл 1000'!$I$63</f>
        <v>33</v>
      </c>
      <c r="F23" s="28">
        <f>'[2]Табл 1000'!$N$63</f>
        <v>17</v>
      </c>
      <c r="G23" s="40">
        <f>C23+D23+E23+F23</f>
        <v>371</v>
      </c>
    </row>
    <row r="24" spans="1:7" ht="15.75">
      <c r="A24" s="134">
        <v>4</v>
      </c>
      <c r="B24" s="135" t="s">
        <v>45</v>
      </c>
      <c r="C24" s="110"/>
      <c r="D24" s="110"/>
      <c r="E24" s="110"/>
      <c r="F24" s="110"/>
      <c r="G24" s="120">
        <f>C24+D24+E24+F24</f>
        <v>0</v>
      </c>
    </row>
    <row r="25" spans="1:7" ht="15.75">
      <c r="A25" s="134">
        <v>5</v>
      </c>
      <c r="B25" s="135" t="s">
        <v>49</v>
      </c>
      <c r="C25" s="110"/>
      <c r="D25" s="110"/>
      <c r="E25" s="110"/>
      <c r="F25" s="110"/>
      <c r="G25" s="120"/>
    </row>
    <row r="26" spans="1:7" ht="16.5" thickBot="1">
      <c r="A26" s="164" t="s">
        <v>2</v>
      </c>
      <c r="B26" s="163"/>
      <c r="C26" s="131">
        <f>SUM(C21:C24)</f>
        <v>377</v>
      </c>
      <c r="D26" s="132">
        <f>SUM(D21:D24)</f>
        <v>106</v>
      </c>
      <c r="E26" s="133">
        <f>SUM(E21:E24)</f>
        <v>94</v>
      </c>
      <c r="F26" s="133">
        <f>SUM(F21:F24)</f>
        <v>36</v>
      </c>
      <c r="G26" s="133">
        <f>SUM(G21:G24)</f>
        <v>613</v>
      </c>
    </row>
    <row r="29" spans="1:6" ht="31.5" customHeight="1">
      <c r="A29" s="155" t="s">
        <v>22</v>
      </c>
      <c r="B29" s="155"/>
      <c r="C29" s="155"/>
      <c r="D29" s="155"/>
      <c r="E29" s="155"/>
      <c r="F29" s="155"/>
    </row>
    <row r="30" spans="1:2" ht="15.75" thickBot="1">
      <c r="A30" s="156" t="s">
        <v>40</v>
      </c>
      <c r="B30" s="156"/>
    </row>
    <row r="31" spans="1:7" ht="33.75" customHeight="1" thickBot="1">
      <c r="A31" s="157" t="s">
        <v>0</v>
      </c>
      <c r="B31" s="157" t="s">
        <v>1</v>
      </c>
      <c r="C31" s="160" t="s">
        <v>19</v>
      </c>
      <c r="D31" s="160"/>
      <c r="E31" s="160"/>
      <c r="F31" s="161" t="s">
        <v>20</v>
      </c>
      <c r="G31" s="74"/>
    </row>
    <row r="32" spans="1:7" ht="33" customHeight="1" thickBot="1">
      <c r="A32" s="158"/>
      <c r="B32" s="158"/>
      <c r="C32" s="108" t="s">
        <v>10</v>
      </c>
      <c r="D32" s="108" t="s">
        <v>11</v>
      </c>
      <c r="E32" s="108" t="s">
        <v>6</v>
      </c>
      <c r="F32" s="166"/>
      <c r="G32" s="75" t="s">
        <v>16</v>
      </c>
    </row>
    <row r="33" spans="1:7" ht="13.5" thickBot="1">
      <c r="A33" s="159"/>
      <c r="B33" s="165"/>
      <c r="C33" s="109" t="s">
        <v>7</v>
      </c>
      <c r="D33" s="109" t="s">
        <v>7</v>
      </c>
      <c r="E33" s="109" t="s">
        <v>7</v>
      </c>
      <c r="F33" s="109" t="s">
        <v>7</v>
      </c>
      <c r="G33" s="42" t="s">
        <v>21</v>
      </c>
    </row>
    <row r="34" spans="1:7" ht="15.75">
      <c r="A34" s="43">
        <v>1</v>
      </c>
      <c r="B34" s="106" t="s">
        <v>44</v>
      </c>
      <c r="C34" s="110">
        <f>'[3]Табл 1000'!$C$87+'[3]Табл 1000'!$G$87</f>
        <v>146</v>
      </c>
      <c r="D34" s="110">
        <f>'[3]Табл 1000'!$D$87+'[3]Табл 1000'!$H$87</f>
        <v>59</v>
      </c>
      <c r="E34" s="110">
        <f>'[3]Табл 1000'!$E$87+'[3]Табл 1000'!$I$87</f>
        <v>24</v>
      </c>
      <c r="F34" s="110">
        <f>'[3]Табл 1000'!$N$87</f>
        <v>24</v>
      </c>
      <c r="G34" s="107">
        <f>C34+D34+E34+F34</f>
        <v>253</v>
      </c>
    </row>
    <row r="35" spans="1:7" ht="15.75">
      <c r="A35" s="43">
        <v>2</v>
      </c>
      <c r="B35" s="44" t="s">
        <v>3</v>
      </c>
      <c r="C35" s="28">
        <f>'[3]Табл 1000'!$C$95+'[3]Табл 1000'!$G$95</f>
        <v>137</v>
      </c>
      <c r="D35" s="28">
        <f>'[3]Табл 1000'!$D$95+'[3]Табл 1000'!$H$95</f>
        <v>33</v>
      </c>
      <c r="E35" s="28">
        <f>'[3]Табл 1000'!$E$95+'[3]Табл 1000'!$I$95</f>
        <v>42</v>
      </c>
      <c r="F35" s="28">
        <f>'[3]Табл 1000'!$K$95+'[3]Табл 1000'!$L$95+'[3]Табл 1000'!$M$95</f>
        <v>9</v>
      </c>
      <c r="G35" s="40">
        <f>C35+D35+E35+F35</f>
        <v>221</v>
      </c>
    </row>
    <row r="36" spans="1:7" ht="15.75">
      <c r="A36" s="43">
        <v>3</v>
      </c>
      <c r="B36" s="44" t="s">
        <v>4</v>
      </c>
      <c r="C36" s="28">
        <f>'[3]Табл 1000'!$C$101+'[3]Табл 1000'!$G$101</f>
        <v>206</v>
      </c>
      <c r="D36" s="28">
        <f>'[3]Табл 1000'!$D$101+'[3]Табл 1000'!$H$101</f>
        <v>53</v>
      </c>
      <c r="E36" s="28">
        <f>'[3]Табл 1000'!$E$101+'[3]Табл 1000'!$I$101</f>
        <v>33</v>
      </c>
      <c r="F36" s="28">
        <f>'[3]Табл 1000'!$N$101</f>
        <v>20</v>
      </c>
      <c r="G36" s="40">
        <f>C36+D36+E36+F36</f>
        <v>312</v>
      </c>
    </row>
    <row r="37" spans="1:7" ht="15.75">
      <c r="A37" s="43">
        <v>4</v>
      </c>
      <c r="B37" s="44" t="s">
        <v>45</v>
      </c>
      <c r="C37" s="28">
        <f>'[3]Табл 1000'!$C$94+'[3]Табл 1000'!$G$94</f>
        <v>275</v>
      </c>
      <c r="D37" s="28">
        <f>'[3]Табл 1000'!$D$94+'[3]Табл 1000'!$H$94</f>
        <v>62</v>
      </c>
      <c r="E37" s="28">
        <f>'[3]Табл 1000'!$E$94+'[3]Табл 1000'!$I$94</f>
        <v>39</v>
      </c>
      <c r="F37" s="28">
        <f>'[3]Табл 1000'!$N$94</f>
        <v>24</v>
      </c>
      <c r="G37" s="40">
        <f>C37+D37+E37+F37</f>
        <v>400</v>
      </c>
    </row>
    <row r="38" spans="1:7" ht="15.75">
      <c r="A38" s="134">
        <v>5</v>
      </c>
      <c r="B38" s="135" t="s">
        <v>49</v>
      </c>
      <c r="C38" s="110">
        <f>'[3]Табл 1000'!$C$96+'[3]Табл 1000'!$G$96</f>
        <v>536</v>
      </c>
      <c r="D38" s="110">
        <f>'[3]Табл 1000'!$D$96+'[3]Табл 1000'!$H$96</f>
        <v>144</v>
      </c>
      <c r="E38" s="110">
        <f>'[3]Табл 1000'!$E$96+'[3]Табл 1000'!$I$96</f>
        <v>64</v>
      </c>
      <c r="F38" s="110">
        <f>'[3]Табл 1000'!$N$96</f>
        <v>106</v>
      </c>
      <c r="G38" s="40">
        <f>C38+D38+E38+F38</f>
        <v>850</v>
      </c>
    </row>
    <row r="39" spans="1:7" ht="16.5" thickBot="1">
      <c r="A39" s="164" t="s">
        <v>2</v>
      </c>
      <c r="B39" s="163"/>
      <c r="C39" s="131">
        <f>SUM(C34:C37)</f>
        <v>764</v>
      </c>
      <c r="D39" s="132">
        <f>SUM(D34:D37)</f>
        <v>207</v>
      </c>
      <c r="E39" s="133">
        <f>SUM(E34:E37)</f>
        <v>138</v>
      </c>
      <c r="F39" s="133">
        <f>SUM(F34:F37)</f>
        <v>77</v>
      </c>
      <c r="G39" s="133">
        <f>SUM(G34:G37)</f>
        <v>1186</v>
      </c>
    </row>
    <row r="42" spans="1:6" ht="31.5" customHeight="1">
      <c r="A42" s="155" t="s">
        <v>22</v>
      </c>
      <c r="B42" s="155"/>
      <c r="C42" s="155"/>
      <c r="D42" s="155"/>
      <c r="E42" s="155"/>
      <c r="F42" s="155"/>
    </row>
    <row r="43" spans="1:2" ht="15.75" thickBot="1">
      <c r="A43" s="156" t="s">
        <v>41</v>
      </c>
      <c r="B43" s="156"/>
    </row>
    <row r="44" spans="1:7" ht="30" customHeight="1" thickBot="1">
      <c r="A44" s="157" t="s">
        <v>0</v>
      </c>
      <c r="B44" s="157" t="s">
        <v>1</v>
      </c>
      <c r="C44" s="160" t="s">
        <v>19</v>
      </c>
      <c r="D44" s="160"/>
      <c r="E44" s="160"/>
      <c r="F44" s="161" t="s">
        <v>20</v>
      </c>
      <c r="G44" s="74"/>
    </row>
    <row r="45" spans="1:7" ht="41.25" customHeight="1" thickBot="1">
      <c r="A45" s="158"/>
      <c r="B45" s="158"/>
      <c r="C45" s="75" t="s">
        <v>10</v>
      </c>
      <c r="D45" s="75" t="s">
        <v>11</v>
      </c>
      <c r="E45" s="75" t="s">
        <v>6</v>
      </c>
      <c r="F45" s="161"/>
      <c r="G45" s="75" t="s">
        <v>16</v>
      </c>
    </row>
    <row r="46" spans="1:7" ht="13.5" thickBot="1">
      <c r="A46" s="159"/>
      <c r="B46" s="159"/>
      <c r="C46" s="103" t="s">
        <v>7</v>
      </c>
      <c r="D46" s="104" t="s">
        <v>7</v>
      </c>
      <c r="E46" s="104" t="s">
        <v>7</v>
      </c>
      <c r="F46" s="105" t="s">
        <v>7</v>
      </c>
      <c r="G46" s="42" t="s">
        <v>21</v>
      </c>
    </row>
    <row r="47" spans="1:7" ht="15.75">
      <c r="A47" s="101">
        <v>1</v>
      </c>
      <c r="B47" s="106" t="s">
        <v>44</v>
      </c>
      <c r="C47" s="111"/>
      <c r="D47" s="111"/>
      <c r="E47" s="111"/>
      <c r="F47" s="111"/>
      <c r="G47" s="107"/>
    </row>
    <row r="48" spans="1:7" ht="15.75">
      <c r="A48" s="43">
        <v>2</v>
      </c>
      <c r="B48" s="106" t="s">
        <v>3</v>
      </c>
      <c r="C48" s="110"/>
      <c r="D48" s="110"/>
      <c r="E48" s="110"/>
      <c r="F48" s="110"/>
      <c r="G48" s="107">
        <f>C48+D48+E48+F48</f>
        <v>0</v>
      </c>
    </row>
    <row r="49" spans="1:7" ht="15.75">
      <c r="A49" s="43">
        <v>3</v>
      </c>
      <c r="B49" s="44" t="s">
        <v>4</v>
      </c>
      <c r="C49" s="28"/>
      <c r="D49" s="28"/>
      <c r="E49" s="28"/>
      <c r="F49" s="28"/>
      <c r="G49" s="40">
        <f>C49+D49+E49+F49</f>
        <v>0</v>
      </c>
    </row>
    <row r="50" spans="1:7" ht="15.75">
      <c r="A50" s="43">
        <v>4</v>
      </c>
      <c r="B50" s="44" t="s">
        <v>15</v>
      </c>
      <c r="C50" s="35"/>
      <c r="D50" s="35"/>
      <c r="E50" s="35"/>
      <c r="F50" s="28"/>
      <c r="G50" s="40">
        <f>C50+D50+E50+F50</f>
        <v>0</v>
      </c>
    </row>
    <row r="51" spans="1:7" ht="15.75">
      <c r="A51" s="134">
        <v>5</v>
      </c>
      <c r="B51" s="135" t="s">
        <v>49</v>
      </c>
      <c r="C51" s="110"/>
      <c r="D51" s="110"/>
      <c r="E51" s="110"/>
      <c r="F51" s="110"/>
      <c r="G51" s="40">
        <f>C51+D51+E51+F51</f>
        <v>0</v>
      </c>
    </row>
    <row r="52" spans="1:7" ht="16.5" thickBot="1">
      <c r="A52" s="164" t="s">
        <v>2</v>
      </c>
      <c r="B52" s="163"/>
      <c r="C52" s="131">
        <f>SUM(C47:C50)</f>
        <v>0</v>
      </c>
      <c r="D52" s="132">
        <f>SUM(D47:D50)</f>
        <v>0</v>
      </c>
      <c r="E52" s="133">
        <f>SUM(E47:E50)</f>
        <v>0</v>
      </c>
      <c r="F52" s="133">
        <f>SUM(F47:F50)</f>
        <v>0</v>
      </c>
      <c r="G52" s="133">
        <f>SUM(G47:G50)</f>
        <v>0</v>
      </c>
    </row>
    <row r="54" spans="1:6" ht="31.5" customHeight="1">
      <c r="A54" s="155" t="s">
        <v>22</v>
      </c>
      <c r="B54" s="155"/>
      <c r="C54" s="155"/>
      <c r="D54" s="155"/>
      <c r="E54" s="155"/>
      <c r="F54" s="155"/>
    </row>
    <row r="55" spans="1:2" ht="15.75" thickBot="1">
      <c r="A55" s="156" t="s">
        <v>42</v>
      </c>
      <c r="B55" s="156"/>
    </row>
    <row r="56" spans="1:7" ht="26.25" customHeight="1" thickBot="1">
      <c r="A56" s="157" t="s">
        <v>0</v>
      </c>
      <c r="B56" s="157" t="s">
        <v>1</v>
      </c>
      <c r="C56" s="160" t="s">
        <v>19</v>
      </c>
      <c r="D56" s="160"/>
      <c r="E56" s="160"/>
      <c r="F56" s="161" t="s">
        <v>20</v>
      </c>
      <c r="G56" s="74"/>
    </row>
    <row r="57" spans="1:7" ht="43.5" customHeight="1" thickBot="1">
      <c r="A57" s="158"/>
      <c r="B57" s="158"/>
      <c r="C57" s="75" t="s">
        <v>10</v>
      </c>
      <c r="D57" s="75" t="s">
        <v>11</v>
      </c>
      <c r="E57" s="75" t="s">
        <v>6</v>
      </c>
      <c r="F57" s="161"/>
      <c r="G57" s="75" t="s">
        <v>16</v>
      </c>
    </row>
    <row r="58" spans="1:7" ht="12" customHeight="1" thickBot="1">
      <c r="A58" s="159"/>
      <c r="B58" s="159"/>
      <c r="C58" s="47" t="s">
        <v>7</v>
      </c>
      <c r="D58" s="49" t="s">
        <v>7</v>
      </c>
      <c r="E58" s="49" t="s">
        <v>7</v>
      </c>
      <c r="F58" s="51" t="s">
        <v>7</v>
      </c>
      <c r="G58" s="93" t="s">
        <v>21</v>
      </c>
    </row>
    <row r="59" spans="1:7" ht="14.25" customHeight="1">
      <c r="A59" s="43">
        <v>1</v>
      </c>
      <c r="B59" s="44" t="s">
        <v>44</v>
      </c>
      <c r="C59" s="29">
        <f>C8+C21+C34+C47</f>
        <v>146</v>
      </c>
      <c r="D59" s="29">
        <f>D8+D21+D34+D47</f>
        <v>59</v>
      </c>
      <c r="E59" s="29">
        <f>E8+E21+E34+E47</f>
        <v>24</v>
      </c>
      <c r="F59" s="29">
        <f>F8+F21+F34+F47</f>
        <v>24</v>
      </c>
      <c r="G59" s="94">
        <f>G8+G21+G34+G47</f>
        <v>253</v>
      </c>
    </row>
    <row r="60" spans="1:7" ht="15.75">
      <c r="A60" s="43">
        <v>2</v>
      </c>
      <c r="B60" s="44" t="s">
        <v>3</v>
      </c>
      <c r="C60" s="29">
        <f>C9+C22+C35+C48</f>
        <v>446</v>
      </c>
      <c r="D60" s="28">
        <f>D9+D22+D35+D48</f>
        <v>97</v>
      </c>
      <c r="E60" s="28">
        <f>E9+E22+E35+E48</f>
        <v>156</v>
      </c>
      <c r="F60" s="28">
        <f>F9+F22+F35+F48</f>
        <v>42</v>
      </c>
      <c r="G60" s="94">
        <f>C60+D60+E60+F60</f>
        <v>741</v>
      </c>
    </row>
    <row r="61" spans="1:7" ht="15.75">
      <c r="A61" s="43">
        <v>3</v>
      </c>
      <c r="B61" s="44" t="s">
        <v>4</v>
      </c>
      <c r="C61" s="29">
        <f>C10+C23+C36+C49</f>
        <v>667</v>
      </c>
      <c r="D61" s="28">
        <f>D10+D23+D36+D49</f>
        <v>177</v>
      </c>
      <c r="E61" s="28">
        <f>E10+E23+E36+E49</f>
        <v>113</v>
      </c>
      <c r="F61" s="28">
        <f>F10+F23+F36+F49</f>
        <v>58</v>
      </c>
      <c r="G61" s="94">
        <f>C61+D61+E61+F61</f>
        <v>1015</v>
      </c>
    </row>
    <row r="62" spans="1:7" ht="15.75">
      <c r="A62" s="43">
        <v>4</v>
      </c>
      <c r="B62" s="44" t="s">
        <v>45</v>
      </c>
      <c r="C62" s="29">
        <f>C11+C24+C37+C50</f>
        <v>275</v>
      </c>
      <c r="D62" s="28">
        <f>D11+D24+D37+D50</f>
        <v>62</v>
      </c>
      <c r="E62" s="28">
        <f>E11+E24+E37+E50</f>
        <v>39</v>
      </c>
      <c r="F62" s="28">
        <f>F11+F24+F37+F50</f>
        <v>24</v>
      </c>
      <c r="G62" s="94">
        <f>C62+D62+E62+F62</f>
        <v>400</v>
      </c>
    </row>
    <row r="63" spans="1:7" ht="15.75">
      <c r="A63" s="134">
        <v>5</v>
      </c>
      <c r="B63" s="135" t="s">
        <v>49</v>
      </c>
      <c r="C63" s="29">
        <f>C12+C25+C38+C51</f>
        <v>536</v>
      </c>
      <c r="D63" s="28">
        <f>D12+D25+D38+D51</f>
        <v>144</v>
      </c>
      <c r="E63" s="28">
        <f>E12+E25+E38+E51</f>
        <v>64</v>
      </c>
      <c r="F63" s="28">
        <f>F12+F25+F38+F51</f>
        <v>106</v>
      </c>
      <c r="G63" s="94">
        <f>C63+D63+E63+F63</f>
        <v>850</v>
      </c>
    </row>
    <row r="64" spans="1:7" ht="16.5" thickBot="1">
      <c r="A64" s="164" t="s">
        <v>2</v>
      </c>
      <c r="B64" s="163"/>
      <c r="C64" s="136">
        <f>C13+C26+C39+C52</f>
        <v>1534</v>
      </c>
      <c r="D64" s="136">
        <f>D13+D26+D39+D52</f>
        <v>395</v>
      </c>
      <c r="E64" s="136">
        <f>E13+E26+E39+E52</f>
        <v>332</v>
      </c>
      <c r="F64" s="136">
        <f>F13+F26+F39+F52</f>
        <v>148</v>
      </c>
      <c r="G64" s="136">
        <f>G13+G26+G39+G52</f>
        <v>2409</v>
      </c>
    </row>
  </sheetData>
  <sheetProtection/>
  <protectedRanges>
    <protectedRange sqref="C48:D51 C22:D25 C9:D12 C35:D38" name="Діапазон2"/>
    <protectedRange sqref="C48:F51 C22:F25 C9:F12 C35:F38" name="Діапазон1"/>
  </protectedRanges>
  <mergeCells count="36">
    <mergeCell ref="F56:F57"/>
    <mergeCell ref="A64:B64"/>
    <mergeCell ref="A54:F54"/>
    <mergeCell ref="A52:B52"/>
    <mergeCell ref="A55:B55"/>
    <mergeCell ref="A56:A58"/>
    <mergeCell ref="B56:B58"/>
    <mergeCell ref="C56:E56"/>
    <mergeCell ref="A44:A46"/>
    <mergeCell ref="B44:B46"/>
    <mergeCell ref="C44:E44"/>
    <mergeCell ref="F44:F45"/>
    <mergeCell ref="A39:B39"/>
    <mergeCell ref="A42:F42"/>
    <mergeCell ref="A43:B43"/>
    <mergeCell ref="A26:B26"/>
    <mergeCell ref="A29:F29"/>
    <mergeCell ref="A30:B30"/>
    <mergeCell ref="A31:A33"/>
    <mergeCell ref="B31:B33"/>
    <mergeCell ref="C31:E31"/>
    <mergeCell ref="F31:F32"/>
    <mergeCell ref="A13:B13"/>
    <mergeCell ref="A16:F16"/>
    <mergeCell ref="A17:B17"/>
    <mergeCell ref="A18:A20"/>
    <mergeCell ref="B18:B20"/>
    <mergeCell ref="C18:E18"/>
    <mergeCell ref="F18:F19"/>
    <mergeCell ref="A1:F1"/>
    <mergeCell ref="A3:F3"/>
    <mergeCell ref="A4:B4"/>
    <mergeCell ref="A5:A7"/>
    <mergeCell ref="B5:B7"/>
    <mergeCell ref="C5:E5"/>
    <mergeCell ref="F5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="90" zoomScaleNormal="90" zoomScalePageLayoutView="0" workbookViewId="0" topLeftCell="A1">
      <selection activeCell="L11" sqref="L11"/>
    </sheetView>
  </sheetViews>
  <sheetFormatPr defaultColWidth="9.140625" defaultRowHeight="12.75"/>
  <cols>
    <col min="1" max="1" width="31.7109375" style="92" customWidth="1"/>
    <col min="2" max="2" width="5.57421875" style="92" customWidth="1"/>
    <col min="3" max="9" width="9.140625" style="92" customWidth="1"/>
    <col min="10" max="10" width="9.57421875" style="92" bestFit="1" customWidth="1"/>
    <col min="11" max="16384" width="9.140625" style="82" customWidth="1"/>
  </cols>
  <sheetData>
    <row r="1" spans="1:10" ht="32.25" customHeight="1" thickBot="1">
      <c r="A1" s="202" t="s">
        <v>23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10" ht="32.25" customHeight="1">
      <c r="A2" s="81"/>
      <c r="B2" s="207" t="s">
        <v>5</v>
      </c>
      <c r="C2" s="210" t="s">
        <v>19</v>
      </c>
      <c r="D2" s="211"/>
      <c r="E2" s="211"/>
      <c r="F2" s="211"/>
      <c r="G2" s="211"/>
      <c r="H2" s="212"/>
      <c r="I2" s="210" t="s">
        <v>24</v>
      </c>
      <c r="J2" s="212"/>
    </row>
    <row r="3" spans="1:10" ht="32.25" customHeight="1" thickBot="1">
      <c r="A3" s="83" t="s">
        <v>9</v>
      </c>
      <c r="B3" s="208"/>
      <c r="C3" s="213"/>
      <c r="D3" s="214"/>
      <c r="E3" s="214"/>
      <c r="F3" s="214"/>
      <c r="G3" s="214"/>
      <c r="H3" s="215"/>
      <c r="I3" s="216" t="s">
        <v>25</v>
      </c>
      <c r="J3" s="217"/>
    </row>
    <row r="4" spans="1:10" ht="32.25" customHeight="1" thickBot="1">
      <c r="A4" s="85"/>
      <c r="B4" s="208"/>
      <c r="C4" s="218" t="s">
        <v>10</v>
      </c>
      <c r="D4" s="219"/>
      <c r="E4" s="218" t="s">
        <v>11</v>
      </c>
      <c r="F4" s="219"/>
      <c r="G4" s="218" t="s">
        <v>28</v>
      </c>
      <c r="H4" s="219"/>
      <c r="I4" s="213" t="s">
        <v>26</v>
      </c>
      <c r="J4" s="215"/>
    </row>
    <row r="5" spans="1:10" ht="32.25" customHeight="1" thickBot="1">
      <c r="A5" s="86"/>
      <c r="B5" s="209"/>
      <c r="C5" s="87" t="s">
        <v>7</v>
      </c>
      <c r="D5" s="87" t="s">
        <v>8</v>
      </c>
      <c r="E5" s="87" t="s">
        <v>7</v>
      </c>
      <c r="F5" s="87" t="s">
        <v>8</v>
      </c>
      <c r="G5" s="87" t="s">
        <v>7</v>
      </c>
      <c r="H5" s="87" t="s">
        <v>8</v>
      </c>
      <c r="I5" s="87" t="s">
        <v>7</v>
      </c>
      <c r="J5" s="87" t="s">
        <v>8</v>
      </c>
    </row>
    <row r="6" spans="1:10" ht="32.25" customHeight="1" thickBot="1">
      <c r="A6" s="88" t="s">
        <v>12</v>
      </c>
      <c r="B6" s="84" t="s">
        <v>13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  <c r="H6" s="84">
        <v>6</v>
      </c>
      <c r="I6" s="84">
        <v>7</v>
      </c>
      <c r="J6" s="84">
        <v>8</v>
      </c>
    </row>
    <row r="7" spans="1:10" ht="32.25" customHeight="1">
      <c r="A7" s="205" t="s">
        <v>18</v>
      </c>
      <c r="B7" s="203">
        <v>1</v>
      </c>
      <c r="C7" s="203">
        <f>1!D39</f>
        <v>181</v>
      </c>
      <c r="D7" s="220">
        <f>1!E39</f>
        <v>23.691099476439792</v>
      </c>
      <c r="E7" s="203">
        <f>1!F39</f>
        <v>65</v>
      </c>
      <c r="F7" s="220">
        <f>1!G39</f>
        <v>31.40096618357488</v>
      </c>
      <c r="G7" s="203">
        <f>1!H39</f>
        <v>76</v>
      </c>
      <c r="H7" s="220">
        <f>1!I39</f>
        <v>55.072463768115945</v>
      </c>
      <c r="I7" s="203">
        <f>1!J39</f>
        <v>3</v>
      </c>
      <c r="J7" s="220">
        <f>1!K39</f>
        <v>3.896103896103896</v>
      </c>
    </row>
    <row r="8" spans="1:10" ht="18.75" customHeight="1" thickBot="1">
      <c r="A8" s="206"/>
      <c r="B8" s="204"/>
      <c r="C8" s="204"/>
      <c r="D8" s="221"/>
      <c r="E8" s="204"/>
      <c r="F8" s="221"/>
      <c r="G8" s="204"/>
      <c r="H8" s="221"/>
      <c r="I8" s="204"/>
      <c r="J8" s="221"/>
    </row>
    <row r="9" spans="1:10" ht="47.25" customHeight="1" thickBot="1">
      <c r="A9" s="90" t="s">
        <v>29</v>
      </c>
      <c r="B9" s="91">
        <v>2</v>
      </c>
      <c r="C9" s="91">
        <f>2!D39</f>
        <v>75</v>
      </c>
      <c r="D9" s="99">
        <f>2!E39</f>
        <v>41.43646408839779</v>
      </c>
      <c r="E9" s="91">
        <f>2!F39</f>
        <v>16</v>
      </c>
      <c r="F9" s="99">
        <f>2!G39</f>
        <v>24.615384615384613</v>
      </c>
      <c r="G9" s="91">
        <f>2!H39</f>
        <v>10</v>
      </c>
      <c r="H9" s="99">
        <f>2!I39</f>
        <v>13.157894736842104</v>
      </c>
      <c r="I9" s="91">
        <f>2!J39</f>
        <v>0</v>
      </c>
      <c r="J9" s="99">
        <f>2!K39</f>
        <v>0</v>
      </c>
    </row>
    <row r="10" spans="1:10" ht="45" customHeight="1" thickBot="1">
      <c r="A10" s="90" t="s">
        <v>30</v>
      </c>
      <c r="B10" s="91">
        <v>3</v>
      </c>
      <c r="C10" s="91">
        <f>3!D39</f>
        <v>98</v>
      </c>
      <c r="D10" s="99">
        <f>3!E39</f>
        <v>54.14364640883978</v>
      </c>
      <c r="E10" s="91">
        <f>3!F39</f>
        <v>21</v>
      </c>
      <c r="F10" s="99">
        <f>3!G39</f>
        <v>32.30769230769231</v>
      </c>
      <c r="G10" s="91">
        <f>3!H39</f>
        <v>58</v>
      </c>
      <c r="H10" s="99">
        <f>3!I39</f>
        <v>76.3157894736842</v>
      </c>
      <c r="I10" s="91">
        <f>3!J39</f>
        <v>3</v>
      </c>
      <c r="J10" s="99">
        <f>3!K39</f>
        <v>100</v>
      </c>
    </row>
    <row r="11" spans="1:10" ht="32.25" customHeight="1" thickBot="1">
      <c r="A11" s="89" t="s">
        <v>27</v>
      </c>
      <c r="B11" s="91">
        <v>4</v>
      </c>
      <c r="C11" s="91">
        <f>4!D39</f>
        <v>35</v>
      </c>
      <c r="D11" s="99">
        <f>4!E39</f>
        <v>19.337016574585636</v>
      </c>
      <c r="E11" s="91">
        <f>4!F39</f>
        <v>13</v>
      </c>
      <c r="F11" s="99">
        <f>4!G39</f>
        <v>20</v>
      </c>
      <c r="G11" s="91">
        <f>4!H39</f>
        <v>7</v>
      </c>
      <c r="H11" s="99">
        <f>4!I39</f>
        <v>9.210526315789474</v>
      </c>
      <c r="I11" s="91">
        <f>4!J39</f>
        <v>0</v>
      </c>
      <c r="J11" s="99">
        <f>4!K39</f>
        <v>0</v>
      </c>
    </row>
    <row r="12" spans="1:10" ht="32.25" customHeight="1" thickBot="1">
      <c r="A12" s="90" t="s">
        <v>31</v>
      </c>
      <c r="B12" s="91">
        <v>5</v>
      </c>
      <c r="C12" s="91">
        <f>5!D39</f>
        <v>32</v>
      </c>
      <c r="D12" s="99">
        <f>5!E39</f>
        <v>91.42857142857143</v>
      </c>
      <c r="E12" s="91">
        <f>5!F39</f>
        <v>9</v>
      </c>
      <c r="F12" s="99">
        <f>5!G39</f>
        <v>69.23076923076923</v>
      </c>
      <c r="G12" s="91">
        <f>5!H39</f>
        <v>5</v>
      </c>
      <c r="H12" s="99">
        <f>5!I39</f>
        <v>71.42857142857142</v>
      </c>
      <c r="I12" s="91">
        <f>5!J39</f>
        <v>0</v>
      </c>
      <c r="J12" s="99" t="e">
        <f>5!K39</f>
        <v>#DIV/0!</v>
      </c>
    </row>
    <row r="13" spans="1:10" ht="32.25" customHeight="1" thickBot="1">
      <c r="A13" s="90" t="s">
        <v>32</v>
      </c>
      <c r="B13" s="91">
        <v>6</v>
      </c>
      <c r="C13" s="91">
        <f>6!D39</f>
        <v>16</v>
      </c>
      <c r="D13" s="99">
        <f>6!E39</f>
        <v>45.714285714285715</v>
      </c>
      <c r="E13" s="91">
        <f>6!F39</f>
        <v>9</v>
      </c>
      <c r="F13" s="99">
        <f>6!G39</f>
        <v>69.23076923076923</v>
      </c>
      <c r="G13" s="91">
        <f>6!H39</f>
        <v>3</v>
      </c>
      <c r="H13" s="99">
        <f>6!I39</f>
        <v>42.857142857142854</v>
      </c>
      <c r="I13" s="91">
        <f>6!J39</f>
        <v>0</v>
      </c>
      <c r="J13" s="99" t="e">
        <f>6!K39</f>
        <v>#DIV/0!</v>
      </c>
    </row>
    <row r="14" ht="32.25" customHeight="1"/>
    <row r="15" ht="32.25" customHeight="1"/>
    <row r="16" ht="32.25" customHeight="1"/>
    <row r="17" ht="32.25" customHeight="1"/>
    <row r="18" ht="32.25" customHeight="1"/>
    <row r="19" ht="32.25" customHeight="1"/>
    <row r="20" ht="32.25" customHeight="1"/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  <row r="27" ht="32.25" customHeight="1"/>
    <row r="28" ht="32.25" customHeight="1"/>
    <row r="29" ht="32.25" customHeight="1"/>
    <row r="30" ht="32.25" customHeight="1"/>
    <row r="31" ht="32.25" customHeight="1"/>
    <row r="32" ht="32.25" customHeight="1"/>
    <row r="33" ht="32.25" customHeight="1"/>
    <row r="34" ht="32.25" customHeight="1"/>
    <row r="35" ht="32.25" customHeight="1"/>
    <row r="36" ht="32.25" customHeight="1"/>
  </sheetData>
  <sheetProtection/>
  <mergeCells count="19">
    <mergeCell ref="H7:H8"/>
    <mergeCell ref="I7:I8"/>
    <mergeCell ref="J7:J8"/>
    <mergeCell ref="B7:B8"/>
    <mergeCell ref="C7:C8"/>
    <mergeCell ref="D7:D8"/>
    <mergeCell ref="E7:E8"/>
    <mergeCell ref="F7:F8"/>
    <mergeCell ref="G7:G8"/>
    <mergeCell ref="A1:J1"/>
    <mergeCell ref="B2:B5"/>
    <mergeCell ref="C2:H3"/>
    <mergeCell ref="A7:A8"/>
    <mergeCell ref="I2:J2"/>
    <mergeCell ref="I3:J3"/>
    <mergeCell ref="C4:D4"/>
    <mergeCell ref="E4:F4"/>
    <mergeCell ref="G4:H4"/>
    <mergeCell ref="I4:J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="90" zoomScaleNormal="90" zoomScalePageLayoutView="0" workbookViewId="0" topLeftCell="A1">
      <selection activeCell="C7" sqref="C7:C8"/>
    </sheetView>
  </sheetViews>
  <sheetFormatPr defaultColWidth="9.140625" defaultRowHeight="12.75"/>
  <cols>
    <col min="1" max="1" width="31.7109375" style="92" customWidth="1"/>
    <col min="2" max="2" width="5.57421875" style="92" customWidth="1"/>
    <col min="3" max="10" width="9.140625" style="92" customWidth="1"/>
    <col min="11" max="16384" width="9.140625" style="82" customWidth="1"/>
  </cols>
  <sheetData>
    <row r="1" spans="1:10" ht="32.25" customHeight="1" thickBot="1">
      <c r="A1" s="202" t="s">
        <v>23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10" ht="32.25" customHeight="1">
      <c r="A2" s="81"/>
      <c r="B2" s="207" t="s">
        <v>5</v>
      </c>
      <c r="C2" s="210" t="s">
        <v>19</v>
      </c>
      <c r="D2" s="211"/>
      <c r="E2" s="211"/>
      <c r="F2" s="211"/>
      <c r="G2" s="211"/>
      <c r="H2" s="212"/>
      <c r="I2" s="210" t="s">
        <v>24</v>
      </c>
      <c r="J2" s="212"/>
    </row>
    <row r="3" spans="1:10" ht="32.25" customHeight="1" thickBot="1">
      <c r="A3" s="83" t="s">
        <v>9</v>
      </c>
      <c r="B3" s="208"/>
      <c r="C3" s="213"/>
      <c r="D3" s="214"/>
      <c r="E3" s="214"/>
      <c r="F3" s="214"/>
      <c r="G3" s="214"/>
      <c r="H3" s="215"/>
      <c r="I3" s="216" t="s">
        <v>25</v>
      </c>
      <c r="J3" s="217"/>
    </row>
    <row r="4" spans="1:10" ht="32.25" customHeight="1" thickBot="1">
      <c r="A4" s="85"/>
      <c r="B4" s="208"/>
      <c r="C4" s="218" t="s">
        <v>10</v>
      </c>
      <c r="D4" s="219"/>
      <c r="E4" s="218" t="s">
        <v>11</v>
      </c>
      <c r="F4" s="219"/>
      <c r="G4" s="218" t="s">
        <v>28</v>
      </c>
      <c r="H4" s="219"/>
      <c r="I4" s="213" t="s">
        <v>26</v>
      </c>
      <c r="J4" s="215"/>
    </row>
    <row r="5" spans="1:10" ht="32.25" customHeight="1" thickBot="1">
      <c r="A5" s="86"/>
      <c r="B5" s="209"/>
      <c r="C5" s="87" t="s">
        <v>7</v>
      </c>
      <c r="D5" s="87" t="s">
        <v>8</v>
      </c>
      <c r="E5" s="87" t="s">
        <v>7</v>
      </c>
      <c r="F5" s="87" t="s">
        <v>8</v>
      </c>
      <c r="G5" s="87" t="s">
        <v>7</v>
      </c>
      <c r="H5" s="87" t="s">
        <v>8</v>
      </c>
      <c r="I5" s="87" t="s">
        <v>7</v>
      </c>
      <c r="J5" s="87" t="s">
        <v>8</v>
      </c>
    </row>
    <row r="6" spans="1:10" ht="32.25" customHeight="1" thickBot="1">
      <c r="A6" s="88" t="s">
        <v>12</v>
      </c>
      <c r="B6" s="84" t="s">
        <v>13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  <c r="H6" s="84">
        <v>6</v>
      </c>
      <c r="I6" s="84">
        <v>7</v>
      </c>
      <c r="J6" s="84">
        <v>8</v>
      </c>
    </row>
    <row r="7" spans="1:10" ht="32.25" customHeight="1">
      <c r="A7" s="205" t="s">
        <v>18</v>
      </c>
      <c r="B7" s="203">
        <v>1</v>
      </c>
      <c r="C7" s="203">
        <f>1!D52</f>
        <v>0</v>
      </c>
      <c r="D7" s="220" t="e">
        <f>1!E52</f>
        <v>#DIV/0!</v>
      </c>
      <c r="E7" s="203">
        <f>1!F52</f>
        <v>0</v>
      </c>
      <c r="F7" s="220" t="e">
        <f>1!G52</f>
        <v>#DIV/0!</v>
      </c>
      <c r="G7" s="203">
        <f>1!H52</f>
        <v>0</v>
      </c>
      <c r="H7" s="220" t="e">
        <f>1!I52</f>
        <v>#DIV/0!</v>
      </c>
      <c r="I7" s="203">
        <f>1!J52</f>
        <v>0</v>
      </c>
      <c r="J7" s="220" t="e">
        <f>1!K52</f>
        <v>#DIV/0!</v>
      </c>
    </row>
    <row r="8" spans="1:10" ht="18.75" customHeight="1" thickBot="1">
      <c r="A8" s="206"/>
      <c r="B8" s="204"/>
      <c r="C8" s="204"/>
      <c r="D8" s="221"/>
      <c r="E8" s="204"/>
      <c r="F8" s="221"/>
      <c r="G8" s="204"/>
      <c r="H8" s="221"/>
      <c r="I8" s="204"/>
      <c r="J8" s="221"/>
    </row>
    <row r="9" spans="1:10" ht="47.25" customHeight="1" thickBot="1">
      <c r="A9" s="90" t="s">
        <v>29</v>
      </c>
      <c r="B9" s="91">
        <v>2</v>
      </c>
      <c r="C9" s="91">
        <f>2!D52</f>
        <v>0</v>
      </c>
      <c r="D9" s="99" t="e">
        <f>2!E52</f>
        <v>#DIV/0!</v>
      </c>
      <c r="E9" s="91">
        <f>2!F52</f>
        <v>0</v>
      </c>
      <c r="F9" s="99" t="e">
        <f>2!G52</f>
        <v>#DIV/0!</v>
      </c>
      <c r="G9" s="91">
        <f>2!H52</f>
        <v>0</v>
      </c>
      <c r="H9" s="99" t="e">
        <f>2!I52</f>
        <v>#DIV/0!</v>
      </c>
      <c r="I9" s="91">
        <f>2!J52</f>
        <v>0</v>
      </c>
      <c r="J9" s="99" t="e">
        <f>2!K52</f>
        <v>#DIV/0!</v>
      </c>
    </row>
    <row r="10" spans="1:10" ht="45" customHeight="1" thickBot="1">
      <c r="A10" s="90" t="s">
        <v>30</v>
      </c>
      <c r="B10" s="91">
        <v>3</v>
      </c>
      <c r="C10" s="91">
        <f>3!D52</f>
        <v>0</v>
      </c>
      <c r="D10" s="99" t="e">
        <f>3!E52</f>
        <v>#DIV/0!</v>
      </c>
      <c r="E10" s="91">
        <f>3!F52</f>
        <v>0</v>
      </c>
      <c r="F10" s="99" t="e">
        <f>3!G52</f>
        <v>#DIV/0!</v>
      </c>
      <c r="G10" s="91">
        <f>3!H52</f>
        <v>0</v>
      </c>
      <c r="H10" s="99" t="e">
        <f>3!I52</f>
        <v>#DIV/0!</v>
      </c>
      <c r="I10" s="91">
        <f>3!J52</f>
        <v>0</v>
      </c>
      <c r="J10" s="99" t="e">
        <f>3!K52</f>
        <v>#DIV/0!</v>
      </c>
    </row>
    <row r="11" spans="1:10" ht="32.25" customHeight="1" thickBot="1">
      <c r="A11" s="89" t="s">
        <v>27</v>
      </c>
      <c r="B11" s="91">
        <v>4</v>
      </c>
      <c r="C11" s="91">
        <f>4!D52</f>
        <v>0</v>
      </c>
      <c r="D11" s="99" t="e">
        <f>4!E52</f>
        <v>#DIV/0!</v>
      </c>
      <c r="E11" s="91">
        <f>4!F52</f>
        <v>0</v>
      </c>
      <c r="F11" s="99" t="e">
        <f>4!G52</f>
        <v>#DIV/0!</v>
      </c>
      <c r="G11" s="91">
        <f>4!H52</f>
        <v>0</v>
      </c>
      <c r="H11" s="99" t="e">
        <f>4!I52</f>
        <v>#DIV/0!</v>
      </c>
      <c r="I11" s="91">
        <f>4!J52</f>
        <v>0</v>
      </c>
      <c r="J11" s="99" t="e">
        <f>4!K52</f>
        <v>#DIV/0!</v>
      </c>
    </row>
    <row r="12" spans="1:10" ht="32.25" customHeight="1" thickBot="1">
      <c r="A12" s="90" t="s">
        <v>31</v>
      </c>
      <c r="B12" s="91">
        <v>5</v>
      </c>
      <c r="C12" s="91">
        <f>5!D52</f>
        <v>0</v>
      </c>
      <c r="D12" s="99" t="e">
        <f>5!E52</f>
        <v>#DIV/0!</v>
      </c>
      <c r="E12" s="91">
        <f>5!F52</f>
        <v>0</v>
      </c>
      <c r="F12" s="99" t="e">
        <f>5!G52</f>
        <v>#DIV/0!</v>
      </c>
      <c r="G12" s="91">
        <f>5!H52</f>
        <v>0</v>
      </c>
      <c r="H12" s="99" t="e">
        <f>5!I52</f>
        <v>#DIV/0!</v>
      </c>
      <c r="I12" s="91">
        <f>5!J52</f>
        <v>0</v>
      </c>
      <c r="J12" s="99" t="e">
        <f>5!K52</f>
        <v>#DIV/0!</v>
      </c>
    </row>
    <row r="13" spans="1:10" ht="32.25" customHeight="1" thickBot="1">
      <c r="A13" s="90" t="s">
        <v>32</v>
      </c>
      <c r="B13" s="91">
        <v>6</v>
      </c>
      <c r="C13" s="91">
        <f>6!D51</f>
        <v>0</v>
      </c>
      <c r="D13" s="99" t="e">
        <f>6!E51</f>
        <v>#DIV/0!</v>
      </c>
      <c r="E13" s="91">
        <f>6!F51</f>
        <v>0</v>
      </c>
      <c r="F13" s="99" t="e">
        <f>6!G51</f>
        <v>#DIV/0!</v>
      </c>
      <c r="G13" s="91">
        <f>6!H51</f>
        <v>0</v>
      </c>
      <c r="H13" s="99" t="e">
        <f>6!I51</f>
        <v>#DIV/0!</v>
      </c>
      <c r="I13" s="91">
        <f>6!J51</f>
        <v>0</v>
      </c>
      <c r="J13" s="99" t="e">
        <f>6!K51</f>
        <v>#DIV/0!</v>
      </c>
    </row>
    <row r="14" ht="32.25" customHeight="1"/>
    <row r="15" ht="32.25" customHeight="1"/>
    <row r="16" ht="32.25" customHeight="1"/>
    <row r="17" ht="32.25" customHeight="1"/>
    <row r="18" ht="32.25" customHeight="1"/>
    <row r="19" ht="32.25" customHeight="1"/>
    <row r="20" ht="32.25" customHeight="1"/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  <row r="27" ht="32.25" customHeight="1"/>
    <row r="28" ht="32.25" customHeight="1"/>
    <row r="29" ht="32.25" customHeight="1"/>
    <row r="30" ht="32.25" customHeight="1"/>
    <row r="31" ht="32.25" customHeight="1"/>
    <row r="32" ht="32.25" customHeight="1"/>
    <row r="33" ht="32.25" customHeight="1"/>
    <row r="34" ht="32.25" customHeight="1"/>
    <row r="35" ht="32.25" customHeight="1"/>
    <row r="36" ht="32.25" customHeight="1"/>
  </sheetData>
  <sheetProtection/>
  <mergeCells count="19">
    <mergeCell ref="H7:H8"/>
    <mergeCell ref="I7:I8"/>
    <mergeCell ref="J7:J8"/>
    <mergeCell ref="B7:B8"/>
    <mergeCell ref="C7:C8"/>
    <mergeCell ref="D7:D8"/>
    <mergeCell ref="E7:E8"/>
    <mergeCell ref="F7:F8"/>
    <mergeCell ref="G7:G8"/>
    <mergeCell ref="A1:J1"/>
    <mergeCell ref="B2:B5"/>
    <mergeCell ref="C2:H3"/>
    <mergeCell ref="A7:A8"/>
    <mergeCell ref="I2:J2"/>
    <mergeCell ref="I3:J3"/>
    <mergeCell ref="C4:D4"/>
    <mergeCell ref="E4:F4"/>
    <mergeCell ref="G4:H4"/>
    <mergeCell ref="I4:J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J13"/>
  <sheetViews>
    <sheetView zoomScale="90" zoomScaleNormal="90" zoomScalePageLayoutView="0" workbookViewId="0" topLeftCell="A1">
      <selection activeCell="A7" sqref="A7:A8"/>
    </sheetView>
  </sheetViews>
  <sheetFormatPr defaultColWidth="9.140625" defaultRowHeight="32.25" customHeight="1"/>
  <cols>
    <col min="1" max="1" width="31.7109375" style="92" customWidth="1"/>
    <col min="2" max="2" width="5.57421875" style="92" customWidth="1"/>
    <col min="3" max="10" width="9.140625" style="92" customWidth="1"/>
    <col min="11" max="16384" width="9.140625" style="82" customWidth="1"/>
  </cols>
  <sheetData>
    <row r="1" spans="1:10" ht="39.75" customHeight="1" thickBot="1">
      <c r="A1" s="202" t="s">
        <v>23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10" ht="32.25" customHeight="1">
      <c r="A2" s="81"/>
      <c r="B2" s="207" t="s">
        <v>5</v>
      </c>
      <c r="C2" s="210" t="s">
        <v>19</v>
      </c>
      <c r="D2" s="211"/>
      <c r="E2" s="211"/>
      <c r="F2" s="211"/>
      <c r="G2" s="211"/>
      <c r="H2" s="212"/>
      <c r="I2" s="210" t="s">
        <v>24</v>
      </c>
      <c r="J2" s="212"/>
    </row>
    <row r="3" spans="1:10" ht="32.25" customHeight="1" thickBot="1">
      <c r="A3" s="83" t="s">
        <v>9</v>
      </c>
      <c r="B3" s="208"/>
      <c r="C3" s="213"/>
      <c r="D3" s="214"/>
      <c r="E3" s="214"/>
      <c r="F3" s="214"/>
      <c r="G3" s="214"/>
      <c r="H3" s="215"/>
      <c r="I3" s="216" t="s">
        <v>25</v>
      </c>
      <c r="J3" s="217"/>
    </row>
    <row r="4" spans="1:10" ht="32.25" customHeight="1" thickBot="1">
      <c r="A4" s="85"/>
      <c r="B4" s="208"/>
      <c r="C4" s="218" t="s">
        <v>10</v>
      </c>
      <c r="D4" s="219"/>
      <c r="E4" s="218" t="s">
        <v>11</v>
      </c>
      <c r="F4" s="219"/>
      <c r="G4" s="218" t="s">
        <v>28</v>
      </c>
      <c r="H4" s="219"/>
      <c r="I4" s="213" t="s">
        <v>26</v>
      </c>
      <c r="J4" s="215"/>
    </row>
    <row r="5" spans="1:10" ht="32.25" customHeight="1" thickBot="1">
      <c r="A5" s="86"/>
      <c r="B5" s="209"/>
      <c r="C5" s="87" t="s">
        <v>7</v>
      </c>
      <c r="D5" s="87" t="s">
        <v>8</v>
      </c>
      <c r="E5" s="87" t="s">
        <v>7</v>
      </c>
      <c r="F5" s="87" t="s">
        <v>8</v>
      </c>
      <c r="G5" s="87" t="s">
        <v>7</v>
      </c>
      <c r="H5" s="87" t="s">
        <v>8</v>
      </c>
      <c r="I5" s="87" t="s">
        <v>7</v>
      </c>
      <c r="J5" s="87" t="s">
        <v>8</v>
      </c>
    </row>
    <row r="6" spans="1:10" ht="32.25" customHeight="1" thickBot="1">
      <c r="A6" s="88" t="s">
        <v>12</v>
      </c>
      <c r="B6" s="84" t="s">
        <v>13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  <c r="H6" s="84">
        <v>6</v>
      </c>
      <c r="I6" s="84">
        <v>7</v>
      </c>
      <c r="J6" s="84">
        <v>8</v>
      </c>
    </row>
    <row r="7" spans="1:10" ht="32.25" customHeight="1">
      <c r="A7" s="205" t="s">
        <v>18</v>
      </c>
      <c r="B7" s="203">
        <v>1</v>
      </c>
      <c r="C7" s="203">
        <f>1!D64</f>
        <v>479</v>
      </c>
      <c r="D7" s="220">
        <f>1!E64</f>
        <v>31.22555410691004</v>
      </c>
      <c r="E7" s="203">
        <f>1!F64</f>
        <v>154</v>
      </c>
      <c r="F7" s="220">
        <f>1!G64</f>
        <v>38.9873417721519</v>
      </c>
      <c r="G7" s="203">
        <f>1!H64</f>
        <v>128</v>
      </c>
      <c r="H7" s="220">
        <f>1!I64</f>
        <v>38.55421686746988</v>
      </c>
      <c r="I7" s="203">
        <f>1!J64</f>
        <v>12</v>
      </c>
      <c r="J7" s="220">
        <f>1!K64</f>
        <v>8.108108108108109</v>
      </c>
    </row>
    <row r="8" spans="1:10" ht="18.75" customHeight="1" thickBot="1">
      <c r="A8" s="206"/>
      <c r="B8" s="204"/>
      <c r="C8" s="204"/>
      <c r="D8" s="221"/>
      <c r="E8" s="204"/>
      <c r="F8" s="221"/>
      <c r="G8" s="204"/>
      <c r="H8" s="221"/>
      <c r="I8" s="204"/>
      <c r="J8" s="221"/>
    </row>
    <row r="9" spans="1:10" ht="47.25" customHeight="1" thickBot="1">
      <c r="A9" s="90" t="s">
        <v>29</v>
      </c>
      <c r="B9" s="91">
        <v>2</v>
      </c>
      <c r="C9" s="91">
        <f>2!D64</f>
        <v>148</v>
      </c>
      <c r="D9" s="99">
        <f>2!E64</f>
        <v>30.89770354906054</v>
      </c>
      <c r="E9" s="91">
        <f>2!F64</f>
        <v>24</v>
      </c>
      <c r="F9" s="99">
        <f>2!G64</f>
        <v>15.584415584415584</v>
      </c>
      <c r="G9" s="91">
        <f>2!H64</f>
        <v>15</v>
      </c>
      <c r="H9" s="99">
        <f>2!I64</f>
        <v>11.71875</v>
      </c>
      <c r="I9" s="91">
        <f>2!J64</f>
        <v>0</v>
      </c>
      <c r="J9" s="99">
        <f>2!K64</f>
        <v>0</v>
      </c>
    </row>
    <row r="10" spans="1:10" ht="45" customHeight="1" thickBot="1">
      <c r="A10" s="90" t="s">
        <v>30</v>
      </c>
      <c r="B10" s="91">
        <v>3</v>
      </c>
      <c r="C10" s="91">
        <f>3!D64</f>
        <v>238</v>
      </c>
      <c r="D10" s="99">
        <f>3!E64</f>
        <v>49.68684759916493</v>
      </c>
      <c r="E10" s="91">
        <f>3!F64</f>
        <v>87</v>
      </c>
      <c r="F10" s="99">
        <f>3!G64</f>
        <v>56.493506493506494</v>
      </c>
      <c r="G10" s="91">
        <f>3!H64</f>
        <v>96</v>
      </c>
      <c r="H10" s="99">
        <f>3!I64</f>
        <v>75</v>
      </c>
      <c r="I10" s="91">
        <f>3!J64</f>
        <v>8</v>
      </c>
      <c r="J10" s="99">
        <f>3!K64</f>
        <v>66.66666666666667</v>
      </c>
    </row>
    <row r="11" spans="1:10" ht="32.25" customHeight="1" thickBot="1">
      <c r="A11" s="89" t="s">
        <v>27</v>
      </c>
      <c r="B11" s="91">
        <v>4</v>
      </c>
      <c r="C11" s="91">
        <f>4!D64</f>
        <v>59</v>
      </c>
      <c r="D11" s="99">
        <f>4!E64</f>
        <v>12.31732776617954</v>
      </c>
      <c r="E11" s="91">
        <f>4!F64</f>
        <v>10</v>
      </c>
      <c r="F11" s="99">
        <f>4!G64</f>
        <v>6.4935064935064934</v>
      </c>
      <c r="G11" s="91">
        <f>4!H64</f>
        <v>12</v>
      </c>
      <c r="H11" s="99">
        <f>4!I64</f>
        <v>9.375</v>
      </c>
      <c r="I11" s="91">
        <f>4!J64</f>
        <v>2</v>
      </c>
      <c r="J11" s="99">
        <f>4!K64</f>
        <v>16.666666666666668</v>
      </c>
    </row>
    <row r="12" spans="1:10" ht="32.25" customHeight="1" thickBot="1">
      <c r="A12" s="90" t="s">
        <v>31</v>
      </c>
      <c r="B12" s="91">
        <v>5</v>
      </c>
      <c r="C12" s="91">
        <f>5!D64</f>
        <v>55</v>
      </c>
      <c r="D12" s="99">
        <f>5!E64</f>
        <v>93.22033898305085</v>
      </c>
      <c r="E12" s="91">
        <f>5!F64</f>
        <v>7</v>
      </c>
      <c r="F12" s="99">
        <f>5!G64</f>
        <v>70</v>
      </c>
      <c r="G12" s="91">
        <f>5!H64</f>
        <v>10</v>
      </c>
      <c r="H12" s="99">
        <f>5!I64</f>
        <v>83.33333333333334</v>
      </c>
      <c r="I12" s="91">
        <f>5!J64</f>
        <v>1</v>
      </c>
      <c r="J12" s="99">
        <f>5!K64</f>
        <v>50</v>
      </c>
    </row>
    <row r="13" spans="1:10" ht="32.25" customHeight="1" thickBot="1">
      <c r="A13" s="90" t="s">
        <v>32</v>
      </c>
      <c r="B13" s="91">
        <v>6</v>
      </c>
      <c r="C13" s="91">
        <f>6!D63</f>
        <v>4</v>
      </c>
      <c r="D13" s="99">
        <f>6!E63</f>
        <v>6.779661016949153</v>
      </c>
      <c r="E13" s="91">
        <f>6!F63</f>
        <v>3</v>
      </c>
      <c r="F13" s="99">
        <f>6!G63</f>
        <v>30</v>
      </c>
      <c r="G13" s="91">
        <f>6!H63</f>
        <v>2</v>
      </c>
      <c r="H13" s="99">
        <f>6!I63</f>
        <v>16.666666666666668</v>
      </c>
      <c r="I13" s="91">
        <f>6!J63</f>
        <v>0</v>
      </c>
      <c r="J13" s="99">
        <f>6!K63</f>
        <v>0</v>
      </c>
    </row>
  </sheetData>
  <sheetProtection/>
  <mergeCells count="19">
    <mergeCell ref="H7:H8"/>
    <mergeCell ref="I7:I8"/>
    <mergeCell ref="J7:J8"/>
    <mergeCell ref="B7:B8"/>
    <mergeCell ref="C7:C8"/>
    <mergeCell ref="D7:D8"/>
    <mergeCell ref="E7:E8"/>
    <mergeCell ref="F7:F8"/>
    <mergeCell ref="G7:G8"/>
    <mergeCell ref="A1:J1"/>
    <mergeCell ref="B2:B5"/>
    <mergeCell ref="C2:H3"/>
    <mergeCell ref="A7:A8"/>
    <mergeCell ref="I2:J2"/>
    <mergeCell ref="I3:J3"/>
    <mergeCell ref="C4:D4"/>
    <mergeCell ref="E4:F4"/>
    <mergeCell ref="G4:H4"/>
    <mergeCell ref="I4:J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4"/>
  <sheetViews>
    <sheetView zoomScalePageLayoutView="0" workbookViewId="0" topLeftCell="A22">
      <selection activeCell="M64" sqref="M64"/>
    </sheetView>
  </sheetViews>
  <sheetFormatPr defaultColWidth="9.140625" defaultRowHeight="12.75"/>
  <cols>
    <col min="1" max="1" width="5.28125" style="0" customWidth="1"/>
    <col min="2" max="2" width="22.7109375" style="0" customWidth="1"/>
    <col min="3" max="3" width="6.421875" style="0" customWidth="1"/>
    <col min="4" max="12" width="11.00390625" style="0" customWidth="1"/>
  </cols>
  <sheetData>
    <row r="1" spans="1:16" ht="49.5" customHeight="1">
      <c r="A1" s="154" t="s">
        <v>17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"/>
      <c r="M1" s="1"/>
      <c r="N1" s="1"/>
      <c r="O1" s="1"/>
      <c r="P1" s="1"/>
    </row>
    <row r="3" spans="1:11" ht="15">
      <c r="A3" s="174" t="s">
        <v>18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</row>
    <row r="4" spans="1:2" ht="15.75" thickBot="1">
      <c r="A4" s="156" t="s">
        <v>38</v>
      </c>
      <c r="B4" s="156"/>
    </row>
    <row r="5" spans="1:12" ht="16.5" customHeight="1">
      <c r="A5" s="157" t="s">
        <v>0</v>
      </c>
      <c r="B5" s="157" t="s">
        <v>1</v>
      </c>
      <c r="C5" s="157" t="s">
        <v>5</v>
      </c>
      <c r="D5" s="167" t="s">
        <v>19</v>
      </c>
      <c r="E5" s="168"/>
      <c r="F5" s="168"/>
      <c r="G5" s="168"/>
      <c r="H5" s="168"/>
      <c r="I5" s="169"/>
      <c r="J5" s="170" t="s">
        <v>20</v>
      </c>
      <c r="K5" s="171"/>
      <c r="L5" s="41"/>
    </row>
    <row r="6" spans="1:12" ht="35.25" customHeight="1" thickBot="1">
      <c r="A6" s="158"/>
      <c r="B6" s="158"/>
      <c r="C6" s="158"/>
      <c r="D6" s="177" t="s">
        <v>10</v>
      </c>
      <c r="E6" s="178"/>
      <c r="F6" s="179" t="s">
        <v>11</v>
      </c>
      <c r="G6" s="178"/>
      <c r="H6" s="175" t="s">
        <v>6</v>
      </c>
      <c r="I6" s="176"/>
      <c r="J6" s="172"/>
      <c r="K6" s="173"/>
      <c r="L6" s="42" t="s">
        <v>16</v>
      </c>
    </row>
    <row r="7" spans="1:16" ht="13.5" thickBot="1">
      <c r="A7" s="159"/>
      <c r="B7" s="159"/>
      <c r="C7" s="158"/>
      <c r="D7" s="103" t="s">
        <v>7</v>
      </c>
      <c r="E7" s="112" t="s">
        <v>8</v>
      </c>
      <c r="F7" s="104" t="s">
        <v>7</v>
      </c>
      <c r="G7" s="112" t="s">
        <v>8</v>
      </c>
      <c r="H7" s="104" t="s">
        <v>7</v>
      </c>
      <c r="I7" s="113" t="s">
        <v>8</v>
      </c>
      <c r="J7" s="105" t="s">
        <v>7</v>
      </c>
      <c r="K7" s="114" t="s">
        <v>8</v>
      </c>
      <c r="L7" s="42" t="s">
        <v>21</v>
      </c>
      <c r="N7" s="9"/>
      <c r="O7" s="9"/>
      <c r="P7" s="9"/>
    </row>
    <row r="8" spans="1:16" ht="15.75">
      <c r="A8" s="101">
        <v>1</v>
      </c>
      <c r="B8" s="106" t="s">
        <v>44</v>
      </c>
      <c r="C8" s="109">
        <v>1</v>
      </c>
      <c r="D8" s="28"/>
      <c r="E8" s="8" t="e">
        <f>D8/ТБ07!C8%</f>
        <v>#DIV/0!</v>
      </c>
      <c r="F8" s="28"/>
      <c r="G8" s="8" t="e">
        <f>F8/ТБ07!D8%</f>
        <v>#DIV/0!</v>
      </c>
      <c r="H8" s="28"/>
      <c r="I8" s="8" t="e">
        <f>H8/ТБ07!E8%</f>
        <v>#DIV/0!</v>
      </c>
      <c r="J8" s="28"/>
      <c r="K8" s="8" t="e">
        <f>J8/ТБ07!F8%</f>
        <v>#DIV/0!</v>
      </c>
      <c r="L8" s="40">
        <f>D8+F8+H8+J8</f>
        <v>0</v>
      </c>
      <c r="N8" s="9"/>
      <c r="O8" s="9"/>
      <c r="P8" s="9"/>
    </row>
    <row r="9" spans="1:12" ht="15.75">
      <c r="A9" s="43">
        <v>2</v>
      </c>
      <c r="B9" s="44" t="s">
        <v>3</v>
      </c>
      <c r="C9" s="45">
        <v>1</v>
      </c>
      <c r="D9" s="28">
        <v>81</v>
      </c>
      <c r="E9" s="8">
        <f>D9/ТБ07!C9%</f>
        <v>45.50561797752809</v>
      </c>
      <c r="F9" s="28">
        <v>19</v>
      </c>
      <c r="G9" s="8">
        <f>F9/ТБ07!D9%</f>
        <v>57.57575757575757</v>
      </c>
      <c r="H9" s="28">
        <v>12</v>
      </c>
      <c r="I9" s="8">
        <f>H9/ТБ07!E9%</f>
        <v>22.641509433962263</v>
      </c>
      <c r="J9" s="28">
        <v>0</v>
      </c>
      <c r="K9" s="8">
        <f>J9/ТБ07!F9%</f>
        <v>0</v>
      </c>
      <c r="L9" s="40">
        <f>D9+F9+H9+J9</f>
        <v>112</v>
      </c>
    </row>
    <row r="10" spans="1:12" ht="15.75">
      <c r="A10" s="43">
        <v>3</v>
      </c>
      <c r="B10" s="44" t="s">
        <v>4</v>
      </c>
      <c r="C10" s="45">
        <v>1</v>
      </c>
      <c r="D10" s="28">
        <v>43</v>
      </c>
      <c r="E10" s="8">
        <f>D10/ТБ07!C10%</f>
        <v>20</v>
      </c>
      <c r="F10" s="28">
        <v>21</v>
      </c>
      <c r="G10" s="8">
        <f>F10/ТБ07!D10%</f>
        <v>42.85714285714286</v>
      </c>
      <c r="H10" s="28">
        <v>7</v>
      </c>
      <c r="I10" s="8">
        <f>H10/ТБ07!E10%</f>
        <v>14.893617021276597</v>
      </c>
      <c r="J10" s="28">
        <v>5</v>
      </c>
      <c r="K10" s="8">
        <f>J10/ТБ07!F10%</f>
        <v>23.80952380952381</v>
      </c>
      <c r="L10" s="40">
        <f>D10+F10+H10+J10</f>
        <v>76</v>
      </c>
    </row>
    <row r="11" spans="1:12" ht="15.75">
      <c r="A11" s="43">
        <v>4</v>
      </c>
      <c r="B11" s="44" t="s">
        <v>45</v>
      </c>
      <c r="C11" s="46">
        <v>1</v>
      </c>
      <c r="D11" s="35"/>
      <c r="E11" s="8" t="e">
        <f>D11/ТБ07!C11%</f>
        <v>#DIV/0!</v>
      </c>
      <c r="F11" s="35"/>
      <c r="G11" s="8" t="e">
        <f>F11/ТБ07!D11%</f>
        <v>#DIV/0!</v>
      </c>
      <c r="H11" s="35"/>
      <c r="I11" s="8" t="e">
        <f>H11/ТБ07!E11%</f>
        <v>#DIV/0!</v>
      </c>
      <c r="J11" s="35"/>
      <c r="K11" s="8" t="e">
        <f>J11/ТБ07!F11%</f>
        <v>#DIV/0!</v>
      </c>
      <c r="L11" s="40">
        <f>D11+F11+H11+J11</f>
        <v>0</v>
      </c>
    </row>
    <row r="12" spans="1:12" ht="16.5" thickBot="1">
      <c r="A12" s="134">
        <v>5</v>
      </c>
      <c r="B12" s="135" t="s">
        <v>49</v>
      </c>
      <c r="C12" s="115">
        <v>1</v>
      </c>
      <c r="D12" s="110"/>
      <c r="E12" s="137" t="e">
        <f>D12/ТБ07!C12%</f>
        <v>#DIV/0!</v>
      </c>
      <c r="F12" s="129"/>
      <c r="G12" s="8" t="e">
        <f>F12/ТБ07!D12%</f>
        <v>#DIV/0!</v>
      </c>
      <c r="H12" s="130"/>
      <c r="I12" s="8" t="e">
        <f>H12/ТБ07!E12%</f>
        <v>#DIV/0!</v>
      </c>
      <c r="J12" s="130"/>
      <c r="K12" s="8" t="e">
        <f>J12/ТБ07!F12%</f>
        <v>#DIV/0!</v>
      </c>
      <c r="L12" s="40">
        <f>D12+F12+H12+J12</f>
        <v>0</v>
      </c>
    </row>
    <row r="13" spans="1:12" ht="16.5" thickBot="1">
      <c r="A13" s="164" t="s">
        <v>2</v>
      </c>
      <c r="B13" s="163"/>
      <c r="C13" s="138" t="s">
        <v>14</v>
      </c>
      <c r="D13" s="139">
        <f>SUM(D8:D11)</f>
        <v>124</v>
      </c>
      <c r="E13" s="78">
        <f>D13/ТБ07!C13%</f>
        <v>31.552162849872772</v>
      </c>
      <c r="F13" s="79">
        <f>SUM(F8:F11)</f>
        <v>40</v>
      </c>
      <c r="G13" s="78">
        <f>F13/ТБ07!D13%</f>
        <v>48.78048780487805</v>
      </c>
      <c r="H13" s="80">
        <f>SUM(H8:H11)</f>
        <v>19</v>
      </c>
      <c r="I13" s="78">
        <f>H13/ТБ07!E13%</f>
        <v>19</v>
      </c>
      <c r="J13" s="80">
        <f>SUM(J8:J11)</f>
        <v>5</v>
      </c>
      <c r="K13" s="78">
        <f>J13/ТБ07!F13%</f>
        <v>14.285714285714286</v>
      </c>
      <c r="L13" s="80">
        <f>SUM(L8:L12)</f>
        <v>188</v>
      </c>
    </row>
    <row r="16" spans="1:11" ht="15">
      <c r="A16" s="174" t="s">
        <v>18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</row>
    <row r="17" spans="1:2" ht="15.75" thickBot="1">
      <c r="A17" s="156" t="s">
        <v>39</v>
      </c>
      <c r="B17" s="156"/>
    </row>
    <row r="18" spans="1:12" ht="14.25" customHeight="1">
      <c r="A18" s="157" t="s">
        <v>0</v>
      </c>
      <c r="B18" s="157" t="s">
        <v>1</v>
      </c>
      <c r="C18" s="157" t="s">
        <v>5</v>
      </c>
      <c r="D18" s="167" t="s">
        <v>19</v>
      </c>
      <c r="E18" s="168"/>
      <c r="F18" s="168"/>
      <c r="G18" s="168"/>
      <c r="H18" s="168"/>
      <c r="I18" s="169"/>
      <c r="J18" s="170" t="s">
        <v>20</v>
      </c>
      <c r="K18" s="171"/>
      <c r="L18" s="41"/>
    </row>
    <row r="19" spans="1:12" ht="36.75" customHeight="1" thickBot="1">
      <c r="A19" s="158"/>
      <c r="B19" s="158"/>
      <c r="C19" s="158"/>
      <c r="D19" s="177" t="s">
        <v>10</v>
      </c>
      <c r="E19" s="178"/>
      <c r="F19" s="179" t="s">
        <v>11</v>
      </c>
      <c r="G19" s="178"/>
      <c r="H19" s="175" t="s">
        <v>6</v>
      </c>
      <c r="I19" s="176"/>
      <c r="J19" s="172"/>
      <c r="K19" s="173"/>
      <c r="L19" s="42" t="s">
        <v>16</v>
      </c>
    </row>
    <row r="20" spans="1:12" ht="13.5" thickBot="1">
      <c r="A20" s="159"/>
      <c r="B20" s="159"/>
      <c r="C20" s="158"/>
      <c r="D20" s="47" t="s">
        <v>7</v>
      </c>
      <c r="E20" s="48" t="s">
        <v>8</v>
      </c>
      <c r="F20" s="49" t="s">
        <v>7</v>
      </c>
      <c r="G20" s="48" t="s">
        <v>8</v>
      </c>
      <c r="H20" s="49" t="s">
        <v>7</v>
      </c>
      <c r="I20" s="50" t="s">
        <v>8</v>
      </c>
      <c r="J20" s="51" t="s">
        <v>7</v>
      </c>
      <c r="K20" s="52" t="s">
        <v>8</v>
      </c>
      <c r="L20" s="42" t="s">
        <v>21</v>
      </c>
    </row>
    <row r="21" spans="1:12" ht="15.75">
      <c r="A21" s="101">
        <v>1</v>
      </c>
      <c r="B21" s="106" t="s">
        <v>44</v>
      </c>
      <c r="C21" s="109">
        <v>1</v>
      </c>
      <c r="D21" s="29"/>
      <c r="E21" s="8" t="e">
        <f>D21/ТБ07!C21%</f>
        <v>#DIV/0!</v>
      </c>
      <c r="F21" s="28"/>
      <c r="G21" s="8" t="e">
        <f>F21/ТБ07!D21%</f>
        <v>#DIV/0!</v>
      </c>
      <c r="H21" s="28"/>
      <c r="I21" s="8" t="e">
        <f>H21/ТБ07!E21%</f>
        <v>#DIV/0!</v>
      </c>
      <c r="J21" s="28"/>
      <c r="K21" s="8" t="e">
        <f>J21/ТБ07!F21%</f>
        <v>#DIV/0!</v>
      </c>
      <c r="L21" s="40">
        <f>D21+F21+H21+J21</f>
        <v>0</v>
      </c>
    </row>
    <row r="22" spans="1:12" ht="15.75">
      <c r="A22" s="43">
        <v>2</v>
      </c>
      <c r="B22" s="106" t="s">
        <v>3</v>
      </c>
      <c r="C22" s="115">
        <v>1</v>
      </c>
      <c r="D22" s="29">
        <v>91</v>
      </c>
      <c r="E22" s="8">
        <f>D22/ТБ07!C22%</f>
        <v>69.46564885496183</v>
      </c>
      <c r="F22" s="28">
        <v>9</v>
      </c>
      <c r="G22" s="8">
        <f>F22/ТБ07!D22%</f>
        <v>29.032258064516128</v>
      </c>
      <c r="H22" s="28">
        <v>25</v>
      </c>
      <c r="I22" s="8">
        <f>H22/ТБ07!E22%</f>
        <v>40.98360655737705</v>
      </c>
      <c r="J22" s="28">
        <v>0</v>
      </c>
      <c r="K22" s="8">
        <f>J22/ТБ07!F22%</f>
        <v>0</v>
      </c>
      <c r="L22" s="40">
        <f>D22+F22+H22+J22</f>
        <v>125</v>
      </c>
    </row>
    <row r="23" spans="1:12" ht="15.75">
      <c r="A23" s="43">
        <v>3</v>
      </c>
      <c r="B23" s="44" t="s">
        <v>4</v>
      </c>
      <c r="C23" s="45">
        <v>1</v>
      </c>
      <c r="D23" s="28">
        <v>60</v>
      </c>
      <c r="E23" s="8">
        <f>D23/ТБ07!C23%</f>
        <v>24.390243902439025</v>
      </c>
      <c r="F23" s="28">
        <v>36</v>
      </c>
      <c r="G23" s="8">
        <f>F23/ТБ07!D23%</f>
        <v>48</v>
      </c>
      <c r="H23" s="28">
        <v>7</v>
      </c>
      <c r="I23" s="8">
        <f>H23/ТБ07!E23%</f>
        <v>21.21212121212121</v>
      </c>
      <c r="J23" s="28">
        <v>4</v>
      </c>
      <c r="K23" s="8">
        <f>J23/ТБ07!F23%</f>
        <v>23.52941176470588</v>
      </c>
      <c r="L23" s="40">
        <f>D23+F23+H23+J23</f>
        <v>107</v>
      </c>
    </row>
    <row r="24" spans="1:12" ht="15.75">
      <c r="A24" s="43">
        <v>4</v>
      </c>
      <c r="B24" s="44" t="s">
        <v>45</v>
      </c>
      <c r="C24" s="46">
        <v>1</v>
      </c>
      <c r="D24" s="35"/>
      <c r="E24" s="8" t="e">
        <f>D24/ТБ07!C24%</f>
        <v>#DIV/0!</v>
      </c>
      <c r="F24" s="35"/>
      <c r="G24" s="8" t="e">
        <f>F24/ТБ07!D24%</f>
        <v>#DIV/0!</v>
      </c>
      <c r="H24" s="35"/>
      <c r="I24" s="8" t="e">
        <f>H24/ТБ07!E24%</f>
        <v>#DIV/0!</v>
      </c>
      <c r="J24" s="35"/>
      <c r="K24" s="8" t="e">
        <f>J24/ТБ07!F24%</f>
        <v>#DIV/0!</v>
      </c>
      <c r="L24" s="40">
        <f>D24+F24+H24+J24</f>
        <v>0</v>
      </c>
    </row>
    <row r="25" spans="1:12" ht="15.75">
      <c r="A25" s="134">
        <v>5</v>
      </c>
      <c r="B25" s="135" t="s">
        <v>49</v>
      </c>
      <c r="C25" s="46">
        <v>1</v>
      </c>
      <c r="D25" s="110"/>
      <c r="E25" s="8" t="e">
        <f>D25/ТБ07!C25%</f>
        <v>#DIV/0!</v>
      </c>
      <c r="F25" s="110"/>
      <c r="G25" s="8" t="e">
        <f>F25/ТБ07!D25%</f>
        <v>#DIV/0!</v>
      </c>
      <c r="H25" s="110"/>
      <c r="I25" s="8" t="e">
        <f>H25/ТБ07!E25%</f>
        <v>#DIV/0!</v>
      </c>
      <c r="J25" s="110"/>
      <c r="K25" s="8" t="e">
        <f>J25/ТБ07!F25%</f>
        <v>#DIV/0!</v>
      </c>
      <c r="L25" s="40">
        <f>D25+F25+H25+J25</f>
        <v>0</v>
      </c>
    </row>
    <row r="26" spans="1:12" ht="16.5" thickBot="1">
      <c r="A26" s="164" t="s">
        <v>2</v>
      </c>
      <c r="B26" s="163"/>
      <c r="C26" s="138" t="s">
        <v>14</v>
      </c>
      <c r="D26" s="139">
        <f>SUM(D22:D24)</f>
        <v>151</v>
      </c>
      <c r="E26" s="78">
        <f>D26/ТБ07!C26%</f>
        <v>40.05305039787798</v>
      </c>
      <c r="F26" s="140">
        <f>SUM(F22:F24)</f>
        <v>45</v>
      </c>
      <c r="G26" s="78">
        <f>F26/ТБ07!D26%</f>
        <v>42.45283018867924</v>
      </c>
      <c r="H26" s="141">
        <f>SUM(H22:H24)</f>
        <v>32</v>
      </c>
      <c r="I26" s="78">
        <f>H26/ТБ07!E26%</f>
        <v>34.04255319148936</v>
      </c>
      <c r="J26" s="141">
        <f>SUM(J22:J24)</f>
        <v>4</v>
      </c>
      <c r="K26" s="78">
        <f>J26/ТБ07!F26%</f>
        <v>11.11111111111111</v>
      </c>
      <c r="L26" s="141">
        <f>SUM(L21:L25)</f>
        <v>232</v>
      </c>
    </row>
    <row r="29" spans="1:11" ht="15">
      <c r="A29" s="174" t="s">
        <v>18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</row>
    <row r="30" spans="1:2" ht="15.75" thickBot="1">
      <c r="A30" s="156" t="s">
        <v>40</v>
      </c>
      <c r="B30" s="156"/>
    </row>
    <row r="31" spans="1:12" ht="12.75" customHeight="1">
      <c r="A31" s="157" t="s">
        <v>0</v>
      </c>
      <c r="B31" s="157" t="s">
        <v>1</v>
      </c>
      <c r="C31" s="157" t="s">
        <v>5</v>
      </c>
      <c r="D31" s="167" t="s">
        <v>19</v>
      </c>
      <c r="E31" s="168"/>
      <c r="F31" s="168"/>
      <c r="G31" s="168"/>
      <c r="H31" s="168"/>
      <c r="I31" s="169"/>
      <c r="J31" s="170" t="s">
        <v>20</v>
      </c>
      <c r="K31" s="171"/>
      <c r="L31" s="41"/>
    </row>
    <row r="32" spans="1:12" ht="33" customHeight="1" thickBot="1">
      <c r="A32" s="158"/>
      <c r="B32" s="158"/>
      <c r="C32" s="158"/>
      <c r="D32" s="177" t="s">
        <v>10</v>
      </c>
      <c r="E32" s="178"/>
      <c r="F32" s="179" t="s">
        <v>11</v>
      </c>
      <c r="G32" s="178"/>
      <c r="H32" s="175" t="s">
        <v>6</v>
      </c>
      <c r="I32" s="176"/>
      <c r="J32" s="172"/>
      <c r="K32" s="173"/>
      <c r="L32" s="42" t="s">
        <v>16</v>
      </c>
    </row>
    <row r="33" spans="1:12" ht="13.5" thickBot="1">
      <c r="A33" s="159"/>
      <c r="B33" s="159"/>
      <c r="C33" s="158"/>
      <c r="D33" s="47" t="s">
        <v>7</v>
      </c>
      <c r="E33" s="48" t="s">
        <v>8</v>
      </c>
      <c r="F33" s="49" t="s">
        <v>7</v>
      </c>
      <c r="G33" s="48" t="s">
        <v>8</v>
      </c>
      <c r="H33" s="49" t="s">
        <v>7</v>
      </c>
      <c r="I33" s="50" t="s">
        <v>8</v>
      </c>
      <c r="J33" s="51" t="s">
        <v>7</v>
      </c>
      <c r="K33" s="52" t="s">
        <v>8</v>
      </c>
      <c r="L33" s="42" t="s">
        <v>21</v>
      </c>
    </row>
    <row r="34" spans="1:12" ht="15.75">
      <c r="A34" s="101">
        <v>1</v>
      </c>
      <c r="B34" s="106" t="s">
        <v>44</v>
      </c>
      <c r="C34" s="109">
        <v>1</v>
      </c>
      <c r="D34" s="29">
        <v>23</v>
      </c>
      <c r="E34" s="8">
        <f>D34/ТБ07!C34%</f>
        <v>15.753424657534246</v>
      </c>
      <c r="F34" s="28">
        <v>4</v>
      </c>
      <c r="G34" s="8">
        <f>F34/ТБ07!D34%</f>
        <v>6.779661016949153</v>
      </c>
      <c r="H34" s="28">
        <v>1</v>
      </c>
      <c r="I34" s="8">
        <f>H34/ТБ07!E34%</f>
        <v>4.166666666666667</v>
      </c>
      <c r="J34" s="28">
        <v>0</v>
      </c>
      <c r="K34" s="8">
        <f>J34/ТБ07!F34%</f>
        <v>0</v>
      </c>
      <c r="L34" s="40">
        <f>D34+F34+H34+J34</f>
        <v>28</v>
      </c>
    </row>
    <row r="35" spans="1:12" ht="15.75">
      <c r="A35" s="43">
        <v>2</v>
      </c>
      <c r="B35" s="106" t="s">
        <v>3</v>
      </c>
      <c r="C35" s="115">
        <v>1</v>
      </c>
      <c r="D35" s="29">
        <v>70</v>
      </c>
      <c r="E35" s="8">
        <f>D35/ТБ07!C35%</f>
        <v>51.0948905109489</v>
      </c>
      <c r="F35" s="28">
        <v>20</v>
      </c>
      <c r="G35" s="8">
        <f>F35/ТБ07!D35%</f>
        <v>60.6060606060606</v>
      </c>
      <c r="H35" s="28">
        <v>30</v>
      </c>
      <c r="I35" s="8">
        <f>H35/ТБ07!E35%</f>
        <v>71.42857142857143</v>
      </c>
      <c r="J35" s="28">
        <v>0</v>
      </c>
      <c r="K35" s="8">
        <f>J35/ТБ07!F35%</f>
        <v>0</v>
      </c>
      <c r="L35" s="40">
        <f>D35+F35+H35+J35</f>
        <v>120</v>
      </c>
    </row>
    <row r="36" spans="1:12" ht="15.75">
      <c r="A36" s="43">
        <v>3</v>
      </c>
      <c r="B36" s="44" t="s">
        <v>4</v>
      </c>
      <c r="C36" s="45">
        <v>1</v>
      </c>
      <c r="D36" s="28">
        <v>60</v>
      </c>
      <c r="E36" s="8">
        <f>D36/ТБ07!C36%</f>
        <v>29.126213592233007</v>
      </c>
      <c r="F36" s="28">
        <v>22</v>
      </c>
      <c r="G36" s="8">
        <f>F36/ТБ07!D36%</f>
        <v>41.50943396226415</v>
      </c>
      <c r="H36" s="28">
        <v>7</v>
      </c>
      <c r="I36" s="8">
        <f>H36/ТБ07!E36%</f>
        <v>21.21212121212121</v>
      </c>
      <c r="J36" s="28">
        <v>1</v>
      </c>
      <c r="K36" s="8">
        <f>J36/ТБ07!F36%</f>
        <v>5</v>
      </c>
      <c r="L36" s="40">
        <f>D36+F36+H36+J36</f>
        <v>90</v>
      </c>
    </row>
    <row r="37" spans="1:12" ht="15.75">
      <c r="A37" s="43">
        <v>4</v>
      </c>
      <c r="B37" s="44" t="s">
        <v>45</v>
      </c>
      <c r="C37" s="46">
        <v>1</v>
      </c>
      <c r="D37" s="35">
        <v>51</v>
      </c>
      <c r="E37" s="8">
        <f>D37/ТБ07!C37%</f>
        <v>18.545454545454547</v>
      </c>
      <c r="F37" s="35">
        <v>23</v>
      </c>
      <c r="G37" s="8">
        <f>F37/ТБ07!D37%</f>
        <v>37.096774193548384</v>
      </c>
      <c r="H37" s="35">
        <v>39</v>
      </c>
      <c r="I37" s="8">
        <f>H37/ТБ07!E37%</f>
        <v>100</v>
      </c>
      <c r="J37" s="35">
        <v>2</v>
      </c>
      <c r="K37" s="8">
        <f>J37/ТБ07!F37%</f>
        <v>8.333333333333334</v>
      </c>
      <c r="L37" s="40">
        <f>D37+F37+H37+J37</f>
        <v>115</v>
      </c>
    </row>
    <row r="38" spans="1:12" ht="15.75">
      <c r="A38" s="134">
        <v>5</v>
      </c>
      <c r="B38" s="135" t="s">
        <v>49</v>
      </c>
      <c r="C38" s="46">
        <v>1</v>
      </c>
      <c r="D38" s="110">
        <v>14</v>
      </c>
      <c r="E38" s="8">
        <f>D38/ТБ07!C38%</f>
        <v>2.6119402985074625</v>
      </c>
      <c r="F38" s="110">
        <v>6</v>
      </c>
      <c r="G38" s="8">
        <f>F38/ТБ07!D38%</f>
        <v>4.166666666666667</v>
      </c>
      <c r="H38" s="110">
        <v>1</v>
      </c>
      <c r="I38" s="8">
        <f>H38/ТБ07!E38%</f>
        <v>1.5625</v>
      </c>
      <c r="J38" s="110">
        <v>0</v>
      </c>
      <c r="K38" s="8">
        <f>J38/ТБ07!F38%</f>
        <v>0</v>
      </c>
      <c r="L38" s="40">
        <f>D38+F38+H38+J38</f>
        <v>21</v>
      </c>
    </row>
    <row r="39" spans="1:12" ht="16.5" thickBot="1">
      <c r="A39" s="164" t="s">
        <v>2</v>
      </c>
      <c r="B39" s="163"/>
      <c r="C39" s="138" t="s">
        <v>14</v>
      </c>
      <c r="D39" s="139">
        <f>SUM(D35:D37)</f>
        <v>181</v>
      </c>
      <c r="E39" s="78">
        <f>D39/ТБ07!C39%</f>
        <v>23.691099476439792</v>
      </c>
      <c r="F39" s="140">
        <f>SUM(F35:F37)</f>
        <v>65</v>
      </c>
      <c r="G39" s="78">
        <f>F39/ТБ07!D39%</f>
        <v>31.40096618357488</v>
      </c>
      <c r="H39" s="141">
        <f>SUM(H35:H37)</f>
        <v>76</v>
      </c>
      <c r="I39" s="78">
        <f>H39/ТБ07!E39%</f>
        <v>55.072463768115945</v>
      </c>
      <c r="J39" s="141">
        <f>SUM(J35:J37)</f>
        <v>3</v>
      </c>
      <c r="K39" s="78">
        <f>J39/ТБ07!F39%</f>
        <v>3.896103896103896</v>
      </c>
      <c r="L39" s="141">
        <f>SUM(L34:L38)</f>
        <v>374</v>
      </c>
    </row>
    <row r="42" spans="1:11" ht="15">
      <c r="A42" s="174" t="s">
        <v>18</v>
      </c>
      <c r="B42" s="174"/>
      <c r="C42" s="174"/>
      <c r="D42" s="174"/>
      <c r="E42" s="174"/>
      <c r="F42" s="174"/>
      <c r="G42" s="174"/>
      <c r="H42" s="174"/>
      <c r="I42" s="174"/>
      <c r="J42" s="174"/>
      <c r="K42" s="174"/>
    </row>
    <row r="43" spans="1:2" ht="15.75" thickBot="1">
      <c r="A43" s="156" t="s">
        <v>41</v>
      </c>
      <c r="B43" s="156"/>
    </row>
    <row r="44" spans="1:12" ht="12.75" customHeight="1">
      <c r="A44" s="157" t="s">
        <v>0</v>
      </c>
      <c r="B44" s="157" t="s">
        <v>1</v>
      </c>
      <c r="C44" s="157" t="s">
        <v>5</v>
      </c>
      <c r="D44" s="167" t="s">
        <v>19</v>
      </c>
      <c r="E44" s="168"/>
      <c r="F44" s="168"/>
      <c r="G44" s="168"/>
      <c r="H44" s="168"/>
      <c r="I44" s="169"/>
      <c r="J44" s="170" t="s">
        <v>20</v>
      </c>
      <c r="K44" s="171"/>
      <c r="L44" s="41"/>
    </row>
    <row r="45" spans="1:12" ht="36" customHeight="1" thickBot="1">
      <c r="A45" s="158"/>
      <c r="B45" s="158"/>
      <c r="C45" s="158"/>
      <c r="D45" s="177" t="s">
        <v>10</v>
      </c>
      <c r="E45" s="178"/>
      <c r="F45" s="179" t="s">
        <v>11</v>
      </c>
      <c r="G45" s="178"/>
      <c r="H45" s="175" t="s">
        <v>6</v>
      </c>
      <c r="I45" s="176"/>
      <c r="J45" s="172"/>
      <c r="K45" s="173"/>
      <c r="L45" s="42" t="s">
        <v>16</v>
      </c>
    </row>
    <row r="46" spans="1:12" ht="13.5" thickBot="1">
      <c r="A46" s="159"/>
      <c r="B46" s="159"/>
      <c r="C46" s="159"/>
      <c r="D46" s="47" t="s">
        <v>7</v>
      </c>
      <c r="E46" s="48" t="s">
        <v>8</v>
      </c>
      <c r="F46" s="49" t="s">
        <v>7</v>
      </c>
      <c r="G46" s="48" t="s">
        <v>8</v>
      </c>
      <c r="H46" s="49" t="s">
        <v>7</v>
      </c>
      <c r="I46" s="50" t="s">
        <v>8</v>
      </c>
      <c r="J46" s="51" t="s">
        <v>7</v>
      </c>
      <c r="K46" s="52" t="s">
        <v>8</v>
      </c>
      <c r="L46" s="42" t="s">
        <v>21</v>
      </c>
    </row>
    <row r="47" spans="1:12" ht="15.75">
      <c r="A47" s="101">
        <v>1</v>
      </c>
      <c r="B47" s="44" t="s">
        <v>44</v>
      </c>
      <c r="C47" s="102">
        <v>1</v>
      </c>
      <c r="D47" s="28"/>
      <c r="E47" s="8" t="e">
        <f>D47/ТБ07!C47%</f>
        <v>#DIV/0!</v>
      </c>
      <c r="F47" s="28"/>
      <c r="G47" s="8" t="e">
        <f>F47/ТБ07!D47%</f>
        <v>#DIV/0!</v>
      </c>
      <c r="H47" s="28"/>
      <c r="I47" s="8" t="e">
        <f>H47/ТБ07!E47%</f>
        <v>#DIV/0!</v>
      </c>
      <c r="J47" s="28"/>
      <c r="K47" s="8" t="e">
        <f>J47/ТБ07!F47%</f>
        <v>#DIV/0!</v>
      </c>
      <c r="L47" s="40">
        <f>D47+F47+H47+J47</f>
        <v>0</v>
      </c>
    </row>
    <row r="48" spans="1:12" ht="15.75">
      <c r="A48" s="43">
        <v>2</v>
      </c>
      <c r="B48" s="44" t="s">
        <v>3</v>
      </c>
      <c r="C48" s="45">
        <v>1</v>
      </c>
      <c r="D48" s="28"/>
      <c r="E48" s="8" t="e">
        <f>D48/ТБ07!C48%</f>
        <v>#DIV/0!</v>
      </c>
      <c r="F48" s="28"/>
      <c r="G48" s="8" t="e">
        <f>F48/ТБ07!D48%</f>
        <v>#DIV/0!</v>
      </c>
      <c r="H48" s="28"/>
      <c r="I48" s="8" t="e">
        <f>H48/ТБ07!E48%</f>
        <v>#DIV/0!</v>
      </c>
      <c r="J48" s="28"/>
      <c r="K48" s="8" t="e">
        <f>J48/ТБ07!F48%</f>
        <v>#DIV/0!</v>
      </c>
      <c r="L48" s="40">
        <f>D48+F48+H48+J48</f>
        <v>0</v>
      </c>
    </row>
    <row r="49" spans="1:12" ht="15.75">
      <c r="A49" s="43">
        <v>3</v>
      </c>
      <c r="B49" s="44" t="s">
        <v>4</v>
      </c>
      <c r="C49" s="45">
        <v>1</v>
      </c>
      <c r="D49" s="28"/>
      <c r="E49" s="8" t="e">
        <f>D49/ТБ07!C49%</f>
        <v>#DIV/0!</v>
      </c>
      <c r="F49" s="28"/>
      <c r="G49" s="8" t="e">
        <f>F49/ТБ07!D49%</f>
        <v>#DIV/0!</v>
      </c>
      <c r="H49" s="28"/>
      <c r="I49" s="8" t="e">
        <f>H49/ТБ07!E49%</f>
        <v>#DIV/0!</v>
      </c>
      <c r="J49" s="28"/>
      <c r="K49" s="8" t="e">
        <f>J49/ТБ07!F49%</f>
        <v>#DIV/0!</v>
      </c>
      <c r="L49" s="40">
        <f>D49+F49+H49+J49</f>
        <v>0</v>
      </c>
    </row>
    <row r="50" spans="1:12" ht="15.75">
      <c r="A50" s="43">
        <v>4</v>
      </c>
      <c r="B50" s="44" t="s">
        <v>45</v>
      </c>
      <c r="C50" s="46">
        <v>1</v>
      </c>
      <c r="D50" s="35"/>
      <c r="E50" s="8" t="e">
        <f>D50/ТБ07!C50%</f>
        <v>#DIV/0!</v>
      </c>
      <c r="F50" s="35"/>
      <c r="G50" s="8" t="e">
        <f>F50/ТБ07!D50%</f>
        <v>#DIV/0!</v>
      </c>
      <c r="H50" s="35"/>
      <c r="I50" s="8" t="e">
        <f>H50/ТБ07!E50%</f>
        <v>#DIV/0!</v>
      </c>
      <c r="J50" s="35"/>
      <c r="K50" s="8" t="e">
        <f>J50/ТБ07!F50%</f>
        <v>#DIV/0!</v>
      </c>
      <c r="L50" s="40">
        <f>D50+F50+H50+J50</f>
        <v>0</v>
      </c>
    </row>
    <row r="51" spans="1:12" ht="15.75">
      <c r="A51" s="134">
        <v>5</v>
      </c>
      <c r="B51" s="135" t="s">
        <v>49</v>
      </c>
      <c r="C51" s="46">
        <v>1</v>
      </c>
      <c r="D51" s="110"/>
      <c r="E51" s="8" t="e">
        <f>D51/ТБ07!C51%</f>
        <v>#DIV/0!</v>
      </c>
      <c r="F51" s="110"/>
      <c r="G51" s="8" t="e">
        <f>F51/ТБ07!D51%</f>
        <v>#DIV/0!</v>
      </c>
      <c r="H51" s="110"/>
      <c r="I51" s="8" t="e">
        <f>H51/ТБ07!E51%</f>
        <v>#DIV/0!</v>
      </c>
      <c r="J51" s="110"/>
      <c r="K51" s="8" t="e">
        <f>J51/ТБ07!F51%</f>
        <v>#DIV/0!</v>
      </c>
      <c r="L51" s="40">
        <f>D51+F51+H51+J51</f>
        <v>0</v>
      </c>
    </row>
    <row r="52" spans="1:12" ht="16.5" thickBot="1">
      <c r="A52" s="164" t="s">
        <v>2</v>
      </c>
      <c r="B52" s="163"/>
      <c r="C52" s="138" t="s">
        <v>14</v>
      </c>
      <c r="D52" s="139">
        <f>SUM(D48:D50)</f>
        <v>0</v>
      </c>
      <c r="E52" s="78" t="e">
        <f>D52/ТБ07!C52%</f>
        <v>#DIV/0!</v>
      </c>
      <c r="F52" s="140">
        <f>SUM(F48:F50)</f>
        <v>0</v>
      </c>
      <c r="G52" s="78" t="e">
        <f>F52/ТБ07!D52%</f>
        <v>#DIV/0!</v>
      </c>
      <c r="H52" s="141">
        <f>SUM(H48:H50)</f>
        <v>0</v>
      </c>
      <c r="I52" s="78" t="e">
        <f>H52/ТБ07!E52%</f>
        <v>#DIV/0!</v>
      </c>
      <c r="J52" s="141">
        <f>SUM(J48:J50)</f>
        <v>0</v>
      </c>
      <c r="K52" s="78" t="e">
        <f>J52/ТБ07!F52%</f>
        <v>#DIV/0!</v>
      </c>
      <c r="L52" s="141">
        <f>SUM(L47:L51)</f>
        <v>0</v>
      </c>
    </row>
    <row r="54" spans="1:11" ht="15">
      <c r="A54" s="174" t="s">
        <v>18</v>
      </c>
      <c r="B54" s="174"/>
      <c r="C54" s="174"/>
      <c r="D54" s="174"/>
      <c r="E54" s="174"/>
      <c r="F54" s="174"/>
      <c r="G54" s="174"/>
      <c r="H54" s="174"/>
      <c r="I54" s="174"/>
      <c r="J54" s="174"/>
      <c r="K54" s="174"/>
    </row>
    <row r="55" spans="1:2" ht="15.75" thickBot="1">
      <c r="A55" s="156" t="s">
        <v>42</v>
      </c>
      <c r="B55" s="156"/>
    </row>
    <row r="56" spans="1:12" ht="12.75" customHeight="1">
      <c r="A56" s="157" t="s">
        <v>0</v>
      </c>
      <c r="B56" s="157" t="s">
        <v>1</v>
      </c>
      <c r="C56" s="157" t="s">
        <v>5</v>
      </c>
      <c r="D56" s="167" t="s">
        <v>19</v>
      </c>
      <c r="E56" s="168"/>
      <c r="F56" s="168"/>
      <c r="G56" s="168"/>
      <c r="H56" s="168"/>
      <c r="I56" s="169"/>
      <c r="J56" s="170" t="s">
        <v>20</v>
      </c>
      <c r="K56" s="171"/>
      <c r="L56" s="41"/>
    </row>
    <row r="57" spans="1:12" ht="34.5" customHeight="1" thickBot="1">
      <c r="A57" s="158"/>
      <c r="B57" s="158"/>
      <c r="C57" s="158"/>
      <c r="D57" s="177" t="s">
        <v>10</v>
      </c>
      <c r="E57" s="178"/>
      <c r="F57" s="179" t="s">
        <v>11</v>
      </c>
      <c r="G57" s="178"/>
      <c r="H57" s="175" t="s">
        <v>6</v>
      </c>
      <c r="I57" s="176"/>
      <c r="J57" s="172"/>
      <c r="K57" s="173"/>
      <c r="L57" s="42" t="s">
        <v>16</v>
      </c>
    </row>
    <row r="58" spans="1:12" ht="13.5" thickBot="1">
      <c r="A58" s="159"/>
      <c r="B58" s="159"/>
      <c r="C58" s="159"/>
      <c r="D58" s="47" t="s">
        <v>7</v>
      </c>
      <c r="E58" s="48" t="s">
        <v>8</v>
      </c>
      <c r="F58" s="49" t="s">
        <v>7</v>
      </c>
      <c r="G58" s="48" t="s">
        <v>8</v>
      </c>
      <c r="H58" s="49" t="s">
        <v>7</v>
      </c>
      <c r="I58" s="50" t="s">
        <v>8</v>
      </c>
      <c r="J58" s="51" t="s">
        <v>7</v>
      </c>
      <c r="K58" s="52" t="s">
        <v>8</v>
      </c>
      <c r="L58" s="42" t="s">
        <v>21</v>
      </c>
    </row>
    <row r="59" spans="1:12" ht="15.75">
      <c r="A59" s="101">
        <v>1</v>
      </c>
      <c r="B59" s="44" t="s">
        <v>44</v>
      </c>
      <c r="C59" s="100">
        <v>1</v>
      </c>
      <c r="D59" s="28">
        <f>D8+D21+D34+D47</f>
        <v>23</v>
      </c>
      <c r="E59" s="8">
        <f>D59/ТБ07!C59%</f>
        <v>15.753424657534246</v>
      </c>
      <c r="F59" s="28">
        <f>F8+F21+F34+F47</f>
        <v>4</v>
      </c>
      <c r="G59" s="8">
        <f>F59/ТБ07!D59%</f>
        <v>6.779661016949153</v>
      </c>
      <c r="H59" s="28">
        <f>H8+H21+H34+H47</f>
        <v>1</v>
      </c>
      <c r="I59" s="8">
        <f>H59/ТБ07!E59%</f>
        <v>4.166666666666667</v>
      </c>
      <c r="J59" s="28">
        <f>J8+J21+J34+J47</f>
        <v>0</v>
      </c>
      <c r="K59" s="8">
        <f>J59/ТБ07!F59%</f>
        <v>0</v>
      </c>
      <c r="L59" s="40">
        <f>D59+F59+H59+J59</f>
        <v>28</v>
      </c>
    </row>
    <row r="60" spans="1:12" ht="15.75">
      <c r="A60" s="43">
        <v>2</v>
      </c>
      <c r="B60" s="44" t="s">
        <v>3</v>
      </c>
      <c r="C60" s="53">
        <v>1</v>
      </c>
      <c r="D60" s="28">
        <f>D9+D22+D35+D48</f>
        <v>242</v>
      </c>
      <c r="E60" s="8">
        <f>D60/ТБ07!C60%</f>
        <v>54.26008968609865</v>
      </c>
      <c r="F60" s="28">
        <f>F9+F22+F35+F48</f>
        <v>48</v>
      </c>
      <c r="G60" s="8">
        <f>F60/ТБ07!D60%</f>
        <v>49.48453608247423</v>
      </c>
      <c r="H60" s="28">
        <f>H9+H22+H35+H48</f>
        <v>67</v>
      </c>
      <c r="I60" s="8">
        <f>H60/ТБ07!E60%</f>
        <v>42.94871794871795</v>
      </c>
      <c r="J60" s="28">
        <f>J9+J22+J35+J48</f>
        <v>0</v>
      </c>
      <c r="K60" s="8">
        <f>J60/ТБ07!F60%</f>
        <v>0</v>
      </c>
      <c r="L60" s="40">
        <f>D60+F60+H60+J60</f>
        <v>357</v>
      </c>
    </row>
    <row r="61" spans="1:12" ht="15.75">
      <c r="A61" s="43">
        <v>3</v>
      </c>
      <c r="B61" s="44" t="s">
        <v>4</v>
      </c>
      <c r="C61" s="53">
        <v>1</v>
      </c>
      <c r="D61" s="28">
        <f>D10+D23+D36+D49</f>
        <v>163</v>
      </c>
      <c r="E61" s="8">
        <f>D61/ТБ07!C61%</f>
        <v>24.43778110944528</v>
      </c>
      <c r="F61" s="28">
        <f>F10+F23+F36+F49</f>
        <v>79</v>
      </c>
      <c r="G61" s="8">
        <f>F61/ТБ07!D61%</f>
        <v>44.632768361581924</v>
      </c>
      <c r="H61" s="28">
        <f>H10+H23+H36+H49</f>
        <v>21</v>
      </c>
      <c r="I61" s="8">
        <f>H61/ТБ07!E61%</f>
        <v>18.58407079646018</v>
      </c>
      <c r="J61" s="28">
        <f>J10+J23+J36+J49</f>
        <v>10</v>
      </c>
      <c r="K61" s="8">
        <f>J61/ТБ07!F61%</f>
        <v>17.24137931034483</v>
      </c>
      <c r="L61" s="40">
        <f>D61+F61+H61+J61</f>
        <v>273</v>
      </c>
    </row>
    <row r="62" spans="1:12" ht="15.75">
      <c r="A62" s="43">
        <v>4</v>
      </c>
      <c r="B62" s="44" t="s">
        <v>45</v>
      </c>
      <c r="C62" s="54">
        <v>1</v>
      </c>
      <c r="D62" s="28">
        <f>D11+D24+D37+D50</f>
        <v>51</v>
      </c>
      <c r="E62" s="8">
        <f>D62/ТБ07!C62%</f>
        <v>18.545454545454547</v>
      </c>
      <c r="F62" s="28">
        <f>F11+F24+F37+F50</f>
        <v>23</v>
      </c>
      <c r="G62" s="8">
        <f>F62/ТБ07!D62%</f>
        <v>37.096774193548384</v>
      </c>
      <c r="H62" s="28">
        <f>H11+H24+H37+H50</f>
        <v>39</v>
      </c>
      <c r="I62" s="8">
        <f>H62/ТБ07!E62%</f>
        <v>100</v>
      </c>
      <c r="J62" s="28">
        <f>J11+J24+J37+J50</f>
        <v>2</v>
      </c>
      <c r="K62" s="8">
        <f>J62/ТБ07!F62%</f>
        <v>8.333333333333334</v>
      </c>
      <c r="L62" s="40">
        <f>D62+F62+H62+J62</f>
        <v>115</v>
      </c>
    </row>
    <row r="63" spans="1:12" ht="15.75">
      <c r="A63" s="134">
        <v>5</v>
      </c>
      <c r="B63" s="135" t="s">
        <v>49</v>
      </c>
      <c r="C63" s="54">
        <v>1</v>
      </c>
      <c r="D63" s="28">
        <f>D12+D25+D38+D51</f>
        <v>14</v>
      </c>
      <c r="E63" s="8">
        <f>D63/ТБ07!C63%</f>
        <v>2.6119402985074625</v>
      </c>
      <c r="F63" s="28">
        <f>F12+F25+F38+F51</f>
        <v>6</v>
      </c>
      <c r="G63" s="8">
        <f>F63/ТБ07!D63%</f>
        <v>4.166666666666667</v>
      </c>
      <c r="H63" s="28">
        <f>H12+H25+H38+H51</f>
        <v>1</v>
      </c>
      <c r="I63" s="8">
        <f>H63/ТБ07!E63%</f>
        <v>1.5625</v>
      </c>
      <c r="J63" s="28">
        <f>J12+J25+J38+J51</f>
        <v>0</v>
      </c>
      <c r="K63" s="8">
        <f>J63/ТБ07!F63%</f>
        <v>0</v>
      </c>
      <c r="L63" s="40">
        <f>D63+F63+H63+J63</f>
        <v>21</v>
      </c>
    </row>
    <row r="64" spans="1:12" ht="16.5" thickBot="1">
      <c r="A64" s="164" t="s">
        <v>2</v>
      </c>
      <c r="B64" s="163"/>
      <c r="C64" s="138" t="s">
        <v>14</v>
      </c>
      <c r="D64" s="139">
        <f>SUM(D59:D62)</f>
        <v>479</v>
      </c>
      <c r="E64" s="78">
        <f>D64/ТБ07!C64%</f>
        <v>31.22555410691004</v>
      </c>
      <c r="F64" s="140">
        <f>SUM(F59:F62)</f>
        <v>154</v>
      </c>
      <c r="G64" s="78">
        <f>F64/ТБ07!D64%</f>
        <v>38.9873417721519</v>
      </c>
      <c r="H64" s="141">
        <f>SUM(H59:H62)</f>
        <v>128</v>
      </c>
      <c r="I64" s="78">
        <f>H64/ТБ07!E64%</f>
        <v>38.55421686746988</v>
      </c>
      <c r="J64" s="141">
        <f>SUM(J59:J62)</f>
        <v>12</v>
      </c>
      <c r="K64" s="78">
        <f>J64/ТБ07!F64%</f>
        <v>8.108108108108109</v>
      </c>
      <c r="L64" s="141">
        <f>SUM(L59:L63)</f>
        <v>794</v>
      </c>
    </row>
  </sheetData>
  <sheetProtection/>
  <protectedRanges>
    <protectedRange sqref="D9:D12 F9:F12 D22:D25 F22:F25 D35:D38 F35:F38 D48:D51 F47:F51 D59:D63 F59:F63 J59:J63 H59:H63" name="Діапазон2"/>
    <protectedRange sqref="D9:D12 F9:F12 H9:H12 J9:J12 J22:J25 D22:D25 F22:F25 H22:H25 H35:H38 F35:F38 D35:D38 J35:J38 D48:D51 F47:F51 H47:H51 J47:J51 D59:D63 F59:F63 J59:J63 H59:H63" name="Діапазон1"/>
  </protectedRanges>
  <mergeCells count="56">
    <mergeCell ref="H6:I6"/>
    <mergeCell ref="D5:I5"/>
    <mergeCell ref="J5:K6"/>
    <mergeCell ref="J18:K19"/>
    <mergeCell ref="H19:I19"/>
    <mergeCell ref="A29:K29"/>
    <mergeCell ref="F6:G6"/>
    <mergeCell ref="A44:A46"/>
    <mergeCell ref="B44:B46"/>
    <mergeCell ref="A56:A58"/>
    <mergeCell ref="D19:E19"/>
    <mergeCell ref="A4:B4"/>
    <mergeCell ref="A17:B17"/>
    <mergeCell ref="A13:B13"/>
    <mergeCell ref="D6:E6"/>
    <mergeCell ref="A26:B26"/>
    <mergeCell ref="A3:K3"/>
    <mergeCell ref="A16:K16"/>
    <mergeCell ref="A5:A7"/>
    <mergeCell ref="B5:B7"/>
    <mergeCell ref="C5:C7"/>
    <mergeCell ref="F19:G19"/>
    <mergeCell ref="A18:A20"/>
    <mergeCell ref="B18:B20"/>
    <mergeCell ref="C18:C20"/>
    <mergeCell ref="D18:I18"/>
    <mergeCell ref="J44:K45"/>
    <mergeCell ref="H45:I45"/>
    <mergeCell ref="A42:K42"/>
    <mergeCell ref="D45:E45"/>
    <mergeCell ref="A31:A33"/>
    <mergeCell ref="B31:B33"/>
    <mergeCell ref="C31:C33"/>
    <mergeCell ref="D31:I31"/>
    <mergeCell ref="J31:K32"/>
    <mergeCell ref="H32:I32"/>
    <mergeCell ref="H57:I57"/>
    <mergeCell ref="A43:B43"/>
    <mergeCell ref="A30:B30"/>
    <mergeCell ref="D32:E32"/>
    <mergeCell ref="C44:C46"/>
    <mergeCell ref="D44:I44"/>
    <mergeCell ref="F32:G32"/>
    <mergeCell ref="F45:G45"/>
    <mergeCell ref="F57:G57"/>
    <mergeCell ref="D57:E57"/>
    <mergeCell ref="A64:B64"/>
    <mergeCell ref="B56:B58"/>
    <mergeCell ref="C56:C58"/>
    <mergeCell ref="A1:K1"/>
    <mergeCell ref="A52:B52"/>
    <mergeCell ref="A39:B39"/>
    <mergeCell ref="A55:B55"/>
    <mergeCell ref="D56:I56"/>
    <mergeCell ref="J56:K57"/>
    <mergeCell ref="A54:K54"/>
  </mergeCells>
  <printOptions/>
  <pageMargins left="0.75" right="0.75" top="0.25" bottom="0.5" header="0.37" footer="0.37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4"/>
  <sheetViews>
    <sheetView zoomScalePageLayoutView="0" workbookViewId="0" topLeftCell="A28">
      <selection activeCell="M64" sqref="M64"/>
    </sheetView>
  </sheetViews>
  <sheetFormatPr defaultColWidth="9.140625" defaultRowHeight="12.75"/>
  <cols>
    <col min="1" max="1" width="4.57421875" style="0" customWidth="1"/>
    <col min="2" max="2" width="25.7109375" style="0" customWidth="1"/>
    <col min="3" max="3" width="6.8515625" style="0" customWidth="1"/>
    <col min="4" max="12" width="11.00390625" style="0" customWidth="1"/>
  </cols>
  <sheetData>
    <row r="1" spans="1:20" ht="44.25" customHeight="1">
      <c r="A1" s="154" t="s">
        <v>17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"/>
      <c r="M1" s="1"/>
      <c r="N1" s="1"/>
      <c r="O1" s="1"/>
      <c r="P1" s="1"/>
      <c r="Q1" s="1"/>
      <c r="R1" s="1"/>
      <c r="S1" s="2"/>
      <c r="T1" s="2"/>
    </row>
    <row r="3" spans="2:9" ht="15.75" customHeight="1">
      <c r="B3" s="155" t="s">
        <v>33</v>
      </c>
      <c r="C3" s="155"/>
      <c r="D3" s="155"/>
      <c r="E3" s="155"/>
      <c r="F3" s="155"/>
      <c r="G3" s="155"/>
      <c r="H3" s="155"/>
      <c r="I3" s="155"/>
    </row>
    <row r="4" spans="1:2" ht="15.75" thickBot="1">
      <c r="A4" s="156" t="s">
        <v>38</v>
      </c>
      <c r="B4" s="156"/>
    </row>
    <row r="5" spans="1:12" ht="13.5" customHeight="1">
      <c r="A5" s="182" t="s">
        <v>0</v>
      </c>
      <c r="B5" s="182" t="s">
        <v>1</v>
      </c>
      <c r="C5" s="182" t="s">
        <v>5</v>
      </c>
      <c r="D5" s="167" t="s">
        <v>19</v>
      </c>
      <c r="E5" s="168"/>
      <c r="F5" s="168"/>
      <c r="G5" s="168"/>
      <c r="H5" s="168"/>
      <c r="I5" s="169"/>
      <c r="J5" s="170" t="s">
        <v>20</v>
      </c>
      <c r="K5" s="171"/>
      <c r="L5" s="41"/>
    </row>
    <row r="6" spans="1:12" ht="19.5" customHeight="1" thickBot="1">
      <c r="A6" s="183"/>
      <c r="B6" s="183"/>
      <c r="C6" s="183"/>
      <c r="D6" s="177" t="s">
        <v>10</v>
      </c>
      <c r="E6" s="178"/>
      <c r="F6" s="179" t="s">
        <v>11</v>
      </c>
      <c r="G6" s="178"/>
      <c r="H6" s="175" t="s">
        <v>6</v>
      </c>
      <c r="I6" s="176"/>
      <c r="J6" s="172"/>
      <c r="K6" s="173"/>
      <c r="L6" s="42" t="s">
        <v>16</v>
      </c>
    </row>
    <row r="7" spans="1:12" ht="13.5" thickBot="1">
      <c r="A7" s="6"/>
      <c r="B7" s="6"/>
      <c r="C7" s="4"/>
      <c r="D7" s="47" t="s">
        <v>7</v>
      </c>
      <c r="E7" s="48" t="s">
        <v>8</v>
      </c>
      <c r="F7" s="49" t="s">
        <v>7</v>
      </c>
      <c r="G7" s="48" t="s">
        <v>8</v>
      </c>
      <c r="H7" s="49" t="s">
        <v>7</v>
      </c>
      <c r="I7" s="50" t="s">
        <v>8</v>
      </c>
      <c r="J7" s="51" t="s">
        <v>7</v>
      </c>
      <c r="K7" s="52" t="s">
        <v>8</v>
      </c>
      <c r="L7" s="42" t="s">
        <v>21</v>
      </c>
    </row>
    <row r="8" spans="1:12" ht="15.75">
      <c r="A8" s="116">
        <v>1</v>
      </c>
      <c r="B8" s="3" t="s">
        <v>44</v>
      </c>
      <c r="C8" s="16">
        <v>2</v>
      </c>
      <c r="D8" s="35"/>
      <c r="E8" s="8" t="e">
        <f>D8/1!D8%</f>
        <v>#DIV/0!</v>
      </c>
      <c r="F8" s="28"/>
      <c r="G8" s="8" t="e">
        <f>F8/1!F8%</f>
        <v>#DIV/0!</v>
      </c>
      <c r="H8" s="28"/>
      <c r="I8" s="8" t="e">
        <f>H8/1!H8%</f>
        <v>#DIV/0!</v>
      </c>
      <c r="J8" s="28"/>
      <c r="K8" s="8" t="e">
        <f>J8/1!J8%</f>
        <v>#DIV/0!</v>
      </c>
      <c r="L8" s="40">
        <f>D8+F8+H8+J8</f>
        <v>0</v>
      </c>
    </row>
    <row r="9" spans="1:12" ht="15.75">
      <c r="A9" s="12">
        <v>2</v>
      </c>
      <c r="B9" s="3" t="s">
        <v>3</v>
      </c>
      <c r="C9" s="16">
        <v>2</v>
      </c>
      <c r="D9" s="28">
        <v>32</v>
      </c>
      <c r="E9" s="8">
        <f>D9/1!D9%</f>
        <v>39.50617283950617</v>
      </c>
      <c r="F9" s="28">
        <v>9</v>
      </c>
      <c r="G9" s="8">
        <f>F9/1!F9%</f>
        <v>47.368421052631575</v>
      </c>
      <c r="H9" s="28">
        <v>2</v>
      </c>
      <c r="I9" s="8">
        <f>H9/1!H9%</f>
        <v>16.666666666666668</v>
      </c>
      <c r="J9" s="28">
        <v>0</v>
      </c>
      <c r="K9" s="8" t="e">
        <f>J9/1!J9%</f>
        <v>#DIV/0!</v>
      </c>
      <c r="L9" s="40">
        <f>D9+F9+H9+J9</f>
        <v>43</v>
      </c>
    </row>
    <row r="10" spans="1:12" ht="15.75">
      <c r="A10" s="12">
        <v>3</v>
      </c>
      <c r="B10" s="3" t="s">
        <v>4</v>
      </c>
      <c r="C10" s="16">
        <v>2</v>
      </c>
      <c r="D10" s="28">
        <v>5</v>
      </c>
      <c r="E10" s="8">
        <f>D10/1!D10%</f>
        <v>11.627906976744185</v>
      </c>
      <c r="F10" s="28">
        <v>1</v>
      </c>
      <c r="G10" s="8">
        <f>F10/1!F10%</f>
        <v>4.761904761904762</v>
      </c>
      <c r="H10" s="28">
        <v>0</v>
      </c>
      <c r="I10" s="8">
        <f>H10/1!H10%</f>
        <v>0</v>
      </c>
      <c r="J10" s="28">
        <v>0</v>
      </c>
      <c r="K10" s="8">
        <f>J10/1!J10%</f>
        <v>0</v>
      </c>
      <c r="L10" s="40">
        <f>D10+F10+H10+J10</f>
        <v>6</v>
      </c>
    </row>
    <row r="11" spans="1:12" ht="15.75">
      <c r="A11" s="12">
        <v>4</v>
      </c>
      <c r="B11" s="3" t="s">
        <v>46</v>
      </c>
      <c r="C11" s="17">
        <v>2</v>
      </c>
      <c r="D11" s="35"/>
      <c r="E11" s="8" t="e">
        <f>D11/1!D11%</f>
        <v>#DIV/0!</v>
      </c>
      <c r="F11" s="35"/>
      <c r="G11" s="8" t="e">
        <f>F11/1!F11%</f>
        <v>#DIV/0!</v>
      </c>
      <c r="H11" s="35"/>
      <c r="I11" s="8" t="e">
        <f>H11/1!H11%</f>
        <v>#DIV/0!</v>
      </c>
      <c r="J11" s="35"/>
      <c r="K11" s="8" t="e">
        <f>J11/1!J11%</f>
        <v>#DIV/0!</v>
      </c>
      <c r="L11" s="40">
        <f>D11+F11+H11+J11</f>
        <v>0</v>
      </c>
    </row>
    <row r="12" spans="1:12" ht="15.75">
      <c r="A12" s="143">
        <v>5</v>
      </c>
      <c r="B12" s="10" t="s">
        <v>49</v>
      </c>
      <c r="C12" s="17">
        <v>2</v>
      </c>
      <c r="D12" s="110"/>
      <c r="E12" s="8" t="e">
        <f>D12/1!D12%</f>
        <v>#DIV/0!</v>
      </c>
      <c r="F12" s="110"/>
      <c r="G12" s="8" t="e">
        <f>F12/1!F12%</f>
        <v>#DIV/0!</v>
      </c>
      <c r="H12" s="110"/>
      <c r="I12" s="8" t="e">
        <f>H12/1!H12%</f>
        <v>#DIV/0!</v>
      </c>
      <c r="J12" s="110"/>
      <c r="K12" s="8" t="e">
        <f>J12/1!J12%</f>
        <v>#DIV/0!</v>
      </c>
      <c r="L12" s="40">
        <f>D12+F12+H12+J12</f>
        <v>0</v>
      </c>
    </row>
    <row r="13" spans="1:12" ht="16.5" thickBot="1">
      <c r="A13" s="180" t="s">
        <v>2</v>
      </c>
      <c r="B13" s="181"/>
      <c r="C13" s="16">
        <v>2</v>
      </c>
      <c r="D13" s="139">
        <f>SUM(D9:D11)</f>
        <v>37</v>
      </c>
      <c r="E13" s="78">
        <f>D13/1!D13%</f>
        <v>29.838709677419356</v>
      </c>
      <c r="F13" s="140">
        <f>SUM(F8:F11)</f>
        <v>10</v>
      </c>
      <c r="G13" s="78">
        <f>F13/1!F13%</f>
        <v>25</v>
      </c>
      <c r="H13" s="141">
        <f>SUM(H8:H11)</f>
        <v>2</v>
      </c>
      <c r="I13" s="78">
        <f>H13/1!H13%</f>
        <v>10.526315789473685</v>
      </c>
      <c r="J13" s="141">
        <f>SUM(J8:J11)</f>
        <v>0</v>
      </c>
      <c r="K13" s="78">
        <f>J13/1!J13%</f>
        <v>0</v>
      </c>
      <c r="L13" s="141">
        <f>SUM(L8:L12)</f>
        <v>49</v>
      </c>
    </row>
    <row r="16" spans="2:9" ht="15.75" customHeight="1">
      <c r="B16" s="155" t="s">
        <v>33</v>
      </c>
      <c r="C16" s="155"/>
      <c r="D16" s="155"/>
      <c r="E16" s="155"/>
      <c r="F16" s="155"/>
      <c r="G16" s="155"/>
      <c r="H16" s="155"/>
      <c r="I16" s="155"/>
    </row>
    <row r="17" spans="1:2" ht="15.75" thickBot="1">
      <c r="A17" s="156" t="s">
        <v>39</v>
      </c>
      <c r="B17" s="156"/>
    </row>
    <row r="18" spans="1:12" ht="13.5" customHeight="1">
      <c r="A18" s="182" t="s">
        <v>0</v>
      </c>
      <c r="B18" s="182" t="s">
        <v>1</v>
      </c>
      <c r="C18" s="182" t="s">
        <v>5</v>
      </c>
      <c r="D18" s="167" t="s">
        <v>19</v>
      </c>
      <c r="E18" s="168"/>
      <c r="F18" s="168"/>
      <c r="G18" s="168"/>
      <c r="H18" s="168"/>
      <c r="I18" s="169"/>
      <c r="J18" s="170" t="s">
        <v>20</v>
      </c>
      <c r="K18" s="171"/>
      <c r="L18" s="41"/>
    </row>
    <row r="19" spans="1:12" ht="23.25" customHeight="1" thickBot="1">
      <c r="A19" s="183"/>
      <c r="B19" s="183"/>
      <c r="C19" s="183"/>
      <c r="D19" s="177" t="s">
        <v>10</v>
      </c>
      <c r="E19" s="178"/>
      <c r="F19" s="179" t="s">
        <v>11</v>
      </c>
      <c r="G19" s="178"/>
      <c r="H19" s="175" t="s">
        <v>6</v>
      </c>
      <c r="I19" s="176"/>
      <c r="J19" s="172"/>
      <c r="K19" s="173"/>
      <c r="L19" s="42" t="s">
        <v>16</v>
      </c>
    </row>
    <row r="20" spans="1:12" ht="29.25" customHeight="1">
      <c r="A20" s="38"/>
      <c r="B20" s="39"/>
      <c r="C20" s="34"/>
      <c r="D20" s="103" t="s">
        <v>7</v>
      </c>
      <c r="E20" s="112" t="s">
        <v>8</v>
      </c>
      <c r="F20" s="104" t="s">
        <v>7</v>
      </c>
      <c r="G20" s="112" t="s">
        <v>8</v>
      </c>
      <c r="H20" s="104" t="s">
        <v>7</v>
      </c>
      <c r="I20" s="113" t="s">
        <v>8</v>
      </c>
      <c r="J20" s="105" t="s">
        <v>7</v>
      </c>
      <c r="K20" s="114" t="s">
        <v>8</v>
      </c>
      <c r="L20" s="93" t="s">
        <v>21</v>
      </c>
    </row>
    <row r="21" spans="1:12" ht="16.5" customHeight="1">
      <c r="A21" s="121">
        <v>1</v>
      </c>
      <c r="B21" s="10" t="s">
        <v>44</v>
      </c>
      <c r="C21" s="71">
        <v>2</v>
      </c>
      <c r="D21" s="122"/>
      <c r="E21" s="119" t="e">
        <f>D21/1!D21%</f>
        <v>#DIV/0!</v>
      </c>
      <c r="F21" s="28"/>
      <c r="G21" s="119" t="e">
        <f>F21/1!F21%</f>
        <v>#DIV/0!</v>
      </c>
      <c r="H21" s="28"/>
      <c r="I21" s="119" t="e">
        <f>H21/1!H21%</f>
        <v>#DIV/0!</v>
      </c>
      <c r="J21" s="28"/>
      <c r="K21" s="119" t="e">
        <f>J21/1!J21%</f>
        <v>#DIV/0!</v>
      </c>
      <c r="L21" s="120">
        <f>D21+F21+H21+J21</f>
        <v>0</v>
      </c>
    </row>
    <row r="22" spans="1:12" ht="15.75">
      <c r="A22" s="117">
        <v>2</v>
      </c>
      <c r="B22" s="118" t="s">
        <v>3</v>
      </c>
      <c r="C22" s="16">
        <v>2</v>
      </c>
      <c r="D22" s="28">
        <v>44</v>
      </c>
      <c r="E22" s="8">
        <f>D22/1!D22%</f>
        <v>48.35164835164835</v>
      </c>
      <c r="F22" s="28">
        <v>4</v>
      </c>
      <c r="G22" s="8">
        <f>F22/1!F22%</f>
        <v>44.44444444444444</v>
      </c>
      <c r="H22" s="28">
        <v>4</v>
      </c>
      <c r="I22" s="8">
        <f>H22/1!H22%</f>
        <v>16</v>
      </c>
      <c r="J22" s="28">
        <v>0</v>
      </c>
      <c r="K22" s="8" t="e">
        <f>J22/1!J22%</f>
        <v>#DIV/0!</v>
      </c>
      <c r="L22" s="40">
        <f>D22+F22+H22+J22</f>
        <v>52</v>
      </c>
    </row>
    <row r="23" spans="1:12" ht="15.75">
      <c r="A23" s="12">
        <v>3</v>
      </c>
      <c r="B23" s="3" t="s">
        <v>4</v>
      </c>
      <c r="C23" s="16">
        <v>2</v>
      </c>
      <c r="D23" s="28">
        <v>5</v>
      </c>
      <c r="E23" s="8">
        <f>D23/1!D23%</f>
        <v>8.333333333333334</v>
      </c>
      <c r="F23" s="28">
        <v>0</v>
      </c>
      <c r="G23" s="8">
        <f>F23/1!F23%</f>
        <v>0</v>
      </c>
      <c r="H23" s="28">
        <v>0</v>
      </c>
      <c r="I23" s="8">
        <f>H23/1!H23%</f>
        <v>0</v>
      </c>
      <c r="J23" s="28">
        <v>0</v>
      </c>
      <c r="K23" s="8">
        <f>J23/1!J23%</f>
        <v>0</v>
      </c>
      <c r="L23" s="40">
        <f>D23+F23+H23+J23</f>
        <v>5</v>
      </c>
    </row>
    <row r="24" spans="1:12" ht="15.75">
      <c r="A24" s="12">
        <v>4</v>
      </c>
      <c r="B24" s="3" t="s">
        <v>45</v>
      </c>
      <c r="C24" s="17">
        <v>2</v>
      </c>
      <c r="D24" s="35"/>
      <c r="E24" s="8" t="e">
        <f>D24/1!D24%</f>
        <v>#DIV/0!</v>
      </c>
      <c r="F24" s="35"/>
      <c r="G24" s="8" t="e">
        <f>F24/1!F24%</f>
        <v>#DIV/0!</v>
      </c>
      <c r="H24" s="35"/>
      <c r="I24" s="8" t="e">
        <f>H24/1!H24%</f>
        <v>#DIV/0!</v>
      </c>
      <c r="J24" s="35"/>
      <c r="K24" s="8" t="e">
        <f>J24/1!J24%</f>
        <v>#DIV/0!</v>
      </c>
      <c r="L24" s="40">
        <f>D24+F24+H24+J24</f>
        <v>0</v>
      </c>
    </row>
    <row r="25" spans="1:12" ht="15.75">
      <c r="A25" s="143">
        <v>5</v>
      </c>
      <c r="B25" s="10" t="s">
        <v>49</v>
      </c>
      <c r="C25" s="17">
        <v>2</v>
      </c>
      <c r="D25" s="110"/>
      <c r="E25" s="8" t="e">
        <f>D25/1!D25%</f>
        <v>#DIV/0!</v>
      </c>
      <c r="F25" s="110"/>
      <c r="G25" s="8" t="e">
        <f>F25/1!F25%</f>
        <v>#DIV/0!</v>
      </c>
      <c r="H25" s="110"/>
      <c r="I25" s="8" t="e">
        <f>H25/1!H25%</f>
        <v>#DIV/0!</v>
      </c>
      <c r="J25" s="110"/>
      <c r="K25" s="8" t="e">
        <f>J25/1!J25%</f>
        <v>#DIV/0!</v>
      </c>
      <c r="L25" s="40">
        <f>D25+F25+H25+J25</f>
        <v>0</v>
      </c>
    </row>
    <row r="26" spans="1:12" ht="16.5" thickBot="1">
      <c r="A26" s="180" t="s">
        <v>2</v>
      </c>
      <c r="B26" s="181"/>
      <c r="C26" s="16">
        <v>2</v>
      </c>
      <c r="D26" s="139">
        <f>SUM(D21:D24)</f>
        <v>49</v>
      </c>
      <c r="E26" s="78">
        <f>D26/1!D26%</f>
        <v>32.450331125827816</v>
      </c>
      <c r="F26" s="140">
        <f>SUM(F21:F24)</f>
        <v>4</v>
      </c>
      <c r="G26" s="78">
        <f>F26/1!F26%</f>
        <v>8.88888888888889</v>
      </c>
      <c r="H26" s="141">
        <f>SUM(H21:H24)</f>
        <v>4</v>
      </c>
      <c r="I26" s="78">
        <f>H26/1!H26%</f>
        <v>12.5</v>
      </c>
      <c r="J26" s="141">
        <f>SUM(J21:J24)</f>
        <v>0</v>
      </c>
      <c r="K26" s="78">
        <f>J26/1!J26%</f>
        <v>0</v>
      </c>
      <c r="L26" s="141">
        <f>SUM(L21:L25)</f>
        <v>57</v>
      </c>
    </row>
    <row r="29" spans="2:9" ht="15.75" customHeight="1">
      <c r="B29" s="155" t="s">
        <v>33</v>
      </c>
      <c r="C29" s="155"/>
      <c r="D29" s="155"/>
      <c r="E29" s="155"/>
      <c r="F29" s="155"/>
      <c r="G29" s="155"/>
      <c r="H29" s="155"/>
      <c r="I29" s="155"/>
    </row>
    <row r="30" spans="1:2" ht="15.75" thickBot="1">
      <c r="A30" s="156" t="s">
        <v>40</v>
      </c>
      <c r="B30" s="156"/>
    </row>
    <row r="31" spans="1:12" ht="13.5" customHeight="1">
      <c r="A31" s="182" t="s">
        <v>0</v>
      </c>
      <c r="B31" s="182" t="s">
        <v>1</v>
      </c>
      <c r="C31" s="182" t="s">
        <v>5</v>
      </c>
      <c r="D31" s="167" t="s">
        <v>19</v>
      </c>
      <c r="E31" s="168"/>
      <c r="F31" s="168"/>
      <c r="G31" s="168"/>
      <c r="H31" s="168"/>
      <c r="I31" s="169"/>
      <c r="J31" s="170" t="s">
        <v>20</v>
      </c>
      <c r="K31" s="171"/>
      <c r="L31" s="41"/>
    </row>
    <row r="32" spans="1:12" ht="26.25" customHeight="1" thickBot="1">
      <c r="A32" s="183"/>
      <c r="B32" s="183"/>
      <c r="C32" s="183"/>
      <c r="D32" s="177" t="s">
        <v>10</v>
      </c>
      <c r="E32" s="178"/>
      <c r="F32" s="179" t="s">
        <v>11</v>
      </c>
      <c r="G32" s="178"/>
      <c r="H32" s="175" t="s">
        <v>6</v>
      </c>
      <c r="I32" s="176"/>
      <c r="J32" s="172"/>
      <c r="K32" s="173"/>
      <c r="L32" s="42" t="s">
        <v>16</v>
      </c>
    </row>
    <row r="33" spans="1:12" ht="27.75" customHeight="1">
      <c r="A33" s="38"/>
      <c r="B33" s="39"/>
      <c r="C33" s="34"/>
      <c r="D33" s="103" t="s">
        <v>7</v>
      </c>
      <c r="E33" s="112" t="s">
        <v>8</v>
      </c>
      <c r="F33" s="104" t="s">
        <v>7</v>
      </c>
      <c r="G33" s="112" t="s">
        <v>8</v>
      </c>
      <c r="H33" s="104" t="s">
        <v>7</v>
      </c>
      <c r="I33" s="113" t="s">
        <v>8</v>
      </c>
      <c r="J33" s="105" t="s">
        <v>7</v>
      </c>
      <c r="K33" s="114" t="s">
        <v>8</v>
      </c>
      <c r="L33" s="42" t="s">
        <v>21</v>
      </c>
    </row>
    <row r="34" spans="1:12" ht="18" customHeight="1">
      <c r="A34" s="121">
        <v>1</v>
      </c>
      <c r="B34" s="10" t="s">
        <v>44</v>
      </c>
      <c r="C34" s="123">
        <v>2</v>
      </c>
      <c r="D34" s="35">
        <v>8</v>
      </c>
      <c r="E34" s="8">
        <f>D34/1!D34%</f>
        <v>34.78260869565217</v>
      </c>
      <c r="F34" s="28">
        <v>2</v>
      </c>
      <c r="G34" s="8">
        <f>F34/1!F34%</f>
        <v>50</v>
      </c>
      <c r="H34" s="28">
        <v>0</v>
      </c>
      <c r="I34" s="8">
        <f>H34/1!H34%</f>
        <v>0</v>
      </c>
      <c r="J34" s="28">
        <v>0</v>
      </c>
      <c r="K34" s="8" t="e">
        <f>J34/1!J34%</f>
        <v>#DIV/0!</v>
      </c>
      <c r="L34" s="40">
        <f>D34+F34+H34+J34</f>
        <v>10</v>
      </c>
    </row>
    <row r="35" spans="1:12" ht="15.75">
      <c r="A35" s="117">
        <v>2</v>
      </c>
      <c r="B35" s="118" t="s">
        <v>3</v>
      </c>
      <c r="C35" s="16">
        <v>2</v>
      </c>
      <c r="D35" s="28">
        <v>33</v>
      </c>
      <c r="E35" s="8">
        <f>D35/1!D35%</f>
        <v>47.142857142857146</v>
      </c>
      <c r="F35" s="28">
        <v>6</v>
      </c>
      <c r="G35" s="8">
        <f>F35/1!F35%</f>
        <v>30</v>
      </c>
      <c r="H35" s="28">
        <v>6</v>
      </c>
      <c r="I35" s="8">
        <f>H35/1!H35%</f>
        <v>20</v>
      </c>
      <c r="J35" s="28">
        <v>0</v>
      </c>
      <c r="K35" s="8" t="e">
        <f>J35/1!J35%</f>
        <v>#DIV/0!</v>
      </c>
      <c r="L35" s="40">
        <f>D35+F35+H35+J35</f>
        <v>45</v>
      </c>
    </row>
    <row r="36" spans="1:12" ht="15.75">
      <c r="A36" s="12">
        <v>3</v>
      </c>
      <c r="B36" s="3" t="s">
        <v>4</v>
      </c>
      <c r="C36" s="16">
        <v>2</v>
      </c>
      <c r="D36" s="28">
        <v>15</v>
      </c>
      <c r="E36" s="8">
        <f>D36/1!D36%</f>
        <v>25</v>
      </c>
      <c r="F36" s="28">
        <v>1</v>
      </c>
      <c r="G36" s="8">
        <f>F36/1!F36%</f>
        <v>4.545454545454546</v>
      </c>
      <c r="H36" s="28">
        <v>1</v>
      </c>
      <c r="I36" s="8">
        <f>H36/1!H36%</f>
        <v>14.285714285714285</v>
      </c>
      <c r="J36" s="28">
        <v>0</v>
      </c>
      <c r="K36" s="8">
        <f>J36/1!J36%</f>
        <v>0</v>
      </c>
      <c r="L36" s="40">
        <f>D36+F36+H36+J36</f>
        <v>17</v>
      </c>
    </row>
    <row r="37" spans="1:12" ht="15.75">
      <c r="A37" s="12">
        <v>4</v>
      </c>
      <c r="B37" s="3" t="s">
        <v>45</v>
      </c>
      <c r="C37" s="17">
        <v>2</v>
      </c>
      <c r="D37" s="35">
        <v>6</v>
      </c>
      <c r="E37" s="8">
        <f>D37/1!D37%</f>
        <v>11.76470588235294</v>
      </c>
      <c r="F37" s="35">
        <v>1</v>
      </c>
      <c r="G37" s="8">
        <f>F37/1!F37%</f>
        <v>4.3478260869565215</v>
      </c>
      <c r="H37" s="35">
        <v>2</v>
      </c>
      <c r="I37" s="8">
        <f>H37/1!H37%</f>
        <v>5.128205128205128</v>
      </c>
      <c r="J37" s="35">
        <v>0</v>
      </c>
      <c r="K37" s="8">
        <f>J37/1!J37%</f>
        <v>0</v>
      </c>
      <c r="L37" s="40">
        <f>D37+F37+H37+J37</f>
        <v>9</v>
      </c>
    </row>
    <row r="38" spans="1:12" ht="15.75">
      <c r="A38" s="143">
        <v>5</v>
      </c>
      <c r="B38" s="10" t="s">
        <v>49</v>
      </c>
      <c r="C38" s="17">
        <v>2</v>
      </c>
      <c r="D38" s="110">
        <v>13</v>
      </c>
      <c r="E38" s="8">
        <f>D38/1!D38%</f>
        <v>92.85714285714285</v>
      </c>
      <c r="F38" s="110">
        <v>6</v>
      </c>
      <c r="G38" s="8">
        <f>F38/1!F38%</f>
        <v>100</v>
      </c>
      <c r="H38" s="110">
        <v>1</v>
      </c>
      <c r="I38" s="8">
        <f>H38/1!H38%</f>
        <v>100</v>
      </c>
      <c r="J38" s="110">
        <v>0</v>
      </c>
      <c r="K38" s="8" t="e">
        <f>J38/1!J38%</f>
        <v>#DIV/0!</v>
      </c>
      <c r="L38" s="40">
        <f>D38+F38+H38+J38</f>
        <v>20</v>
      </c>
    </row>
    <row r="39" spans="1:12" ht="16.5" thickBot="1">
      <c r="A39" s="180" t="s">
        <v>2</v>
      </c>
      <c r="B39" s="181"/>
      <c r="C39" s="16">
        <v>2</v>
      </c>
      <c r="D39" s="139">
        <f>SUM(D34:D38)</f>
        <v>75</v>
      </c>
      <c r="E39" s="78">
        <f>D39/1!D39%</f>
        <v>41.43646408839779</v>
      </c>
      <c r="F39" s="140">
        <f>SUM(F34:F38)</f>
        <v>16</v>
      </c>
      <c r="G39" s="78">
        <f>F39/1!F39%</f>
        <v>24.615384615384613</v>
      </c>
      <c r="H39" s="141">
        <f>SUM(H34:H38)</f>
        <v>10</v>
      </c>
      <c r="I39" s="78">
        <f>H39/1!H39%</f>
        <v>13.157894736842104</v>
      </c>
      <c r="J39" s="141">
        <f>SUM(J34:J38)</f>
        <v>0</v>
      </c>
      <c r="K39" s="78">
        <f>J39/1!J39%</f>
        <v>0</v>
      </c>
      <c r="L39" s="141">
        <f>SUM(L34:L38)</f>
        <v>101</v>
      </c>
    </row>
    <row r="41" ht="15.75" customHeight="1"/>
    <row r="42" spans="2:9" ht="15">
      <c r="B42" s="155" t="s">
        <v>33</v>
      </c>
      <c r="C42" s="155"/>
      <c r="D42" s="155"/>
      <c r="E42" s="155"/>
      <c r="F42" s="155"/>
      <c r="G42" s="155"/>
      <c r="H42" s="155"/>
      <c r="I42" s="155"/>
    </row>
    <row r="43" spans="1:2" ht="13.5" customHeight="1" thickBot="1">
      <c r="A43" s="156" t="s">
        <v>41</v>
      </c>
      <c r="B43" s="156"/>
    </row>
    <row r="44" spans="1:12" ht="13.5" customHeight="1">
      <c r="A44" s="182" t="s">
        <v>0</v>
      </c>
      <c r="B44" s="182" t="s">
        <v>1</v>
      </c>
      <c r="C44" s="182" t="s">
        <v>5</v>
      </c>
      <c r="D44" s="167" t="s">
        <v>19</v>
      </c>
      <c r="E44" s="168"/>
      <c r="F44" s="168"/>
      <c r="G44" s="168"/>
      <c r="H44" s="168"/>
      <c r="I44" s="169"/>
      <c r="J44" s="170" t="s">
        <v>20</v>
      </c>
      <c r="K44" s="171"/>
      <c r="L44" s="41"/>
    </row>
    <row r="45" spans="1:12" ht="26.25" customHeight="1" thickBot="1">
      <c r="A45" s="183"/>
      <c r="B45" s="183"/>
      <c r="C45" s="183"/>
      <c r="D45" s="177" t="s">
        <v>10</v>
      </c>
      <c r="E45" s="178"/>
      <c r="F45" s="179" t="s">
        <v>11</v>
      </c>
      <c r="G45" s="178"/>
      <c r="H45" s="175" t="s">
        <v>6</v>
      </c>
      <c r="I45" s="176"/>
      <c r="J45" s="172"/>
      <c r="K45" s="173"/>
      <c r="L45" s="42" t="s">
        <v>16</v>
      </c>
    </row>
    <row r="46" spans="1:12" ht="27.75" customHeight="1">
      <c r="A46" s="38"/>
      <c r="B46" s="39"/>
      <c r="C46" s="34"/>
      <c r="D46" s="103" t="s">
        <v>7</v>
      </c>
      <c r="E46" s="112" t="s">
        <v>8</v>
      </c>
      <c r="F46" s="104" t="s">
        <v>7</v>
      </c>
      <c r="G46" s="112" t="s">
        <v>8</v>
      </c>
      <c r="H46" s="104" t="s">
        <v>7</v>
      </c>
      <c r="I46" s="113" t="s">
        <v>8</v>
      </c>
      <c r="J46" s="105" t="s">
        <v>7</v>
      </c>
      <c r="K46" s="114" t="s">
        <v>8</v>
      </c>
      <c r="L46" s="93" t="s">
        <v>21</v>
      </c>
    </row>
    <row r="47" spans="1:12" ht="18.75" customHeight="1">
      <c r="A47" s="71">
        <v>1</v>
      </c>
      <c r="B47" s="10" t="s">
        <v>44</v>
      </c>
      <c r="C47" s="123">
        <v>2</v>
      </c>
      <c r="D47" s="28"/>
      <c r="E47" s="8" t="e">
        <f>D47/1!D47%</f>
        <v>#DIV/0!</v>
      </c>
      <c r="F47" s="28"/>
      <c r="G47" s="8" t="e">
        <f>F47/1!F47%</f>
        <v>#DIV/0!</v>
      </c>
      <c r="H47" s="28"/>
      <c r="I47" s="8" t="e">
        <f>H47/1!H47%</f>
        <v>#DIV/0!</v>
      </c>
      <c r="J47" s="28"/>
      <c r="K47" s="8" t="e">
        <f>J47/1!J47%</f>
        <v>#DIV/0!</v>
      </c>
      <c r="L47" s="40">
        <f>D47+F47+H47+J47</f>
        <v>0</v>
      </c>
    </row>
    <row r="48" spans="1:12" ht="15.75">
      <c r="A48" s="12">
        <v>2</v>
      </c>
      <c r="B48" s="118" t="s">
        <v>3</v>
      </c>
      <c r="C48" s="16">
        <v>2</v>
      </c>
      <c r="D48" s="28"/>
      <c r="E48" s="8" t="e">
        <f>D48/1!D48%</f>
        <v>#DIV/0!</v>
      </c>
      <c r="F48" s="28"/>
      <c r="G48" s="8" t="e">
        <f>F48/1!F48%</f>
        <v>#DIV/0!</v>
      </c>
      <c r="H48" s="28"/>
      <c r="I48" s="8" t="e">
        <f>H48/1!H48%</f>
        <v>#DIV/0!</v>
      </c>
      <c r="J48" s="28"/>
      <c r="K48" s="8" t="e">
        <f>J48/1!J48%</f>
        <v>#DIV/0!</v>
      </c>
      <c r="L48" s="40">
        <f>D48+F48+H48+J48</f>
        <v>0</v>
      </c>
    </row>
    <row r="49" spans="1:12" ht="15.75">
      <c r="A49" s="12">
        <v>3</v>
      </c>
      <c r="B49" s="3" t="s">
        <v>4</v>
      </c>
      <c r="C49" s="16">
        <v>2</v>
      </c>
      <c r="D49" s="28"/>
      <c r="E49" s="8" t="e">
        <f>D49/1!D49%</f>
        <v>#DIV/0!</v>
      </c>
      <c r="F49" s="28"/>
      <c r="G49" s="8" t="e">
        <f>F49/1!F49%</f>
        <v>#DIV/0!</v>
      </c>
      <c r="H49" s="28"/>
      <c r="I49" s="8" t="e">
        <f>H49/1!H49%</f>
        <v>#DIV/0!</v>
      </c>
      <c r="J49" s="28"/>
      <c r="K49" s="8" t="e">
        <f>J49/1!J49%</f>
        <v>#DIV/0!</v>
      </c>
      <c r="L49" s="40">
        <f>D49+F49+H49+J49</f>
        <v>0</v>
      </c>
    </row>
    <row r="50" spans="1:12" ht="15.75">
      <c r="A50" s="12">
        <v>4</v>
      </c>
      <c r="B50" s="3" t="s">
        <v>45</v>
      </c>
      <c r="C50" s="17">
        <v>2</v>
      </c>
      <c r="D50" s="35"/>
      <c r="E50" s="8" t="e">
        <f>D50/1!D50%</f>
        <v>#DIV/0!</v>
      </c>
      <c r="F50" s="35"/>
      <c r="G50" s="8" t="e">
        <f>F50/1!F50%</f>
        <v>#DIV/0!</v>
      </c>
      <c r="H50" s="35"/>
      <c r="I50" s="8" t="e">
        <f>H50/1!H50%</f>
        <v>#DIV/0!</v>
      </c>
      <c r="J50" s="35"/>
      <c r="K50" s="8" t="e">
        <f>J50/1!J50%</f>
        <v>#DIV/0!</v>
      </c>
      <c r="L50" s="40">
        <f>D50+F50+H50+J50</f>
        <v>0</v>
      </c>
    </row>
    <row r="51" spans="1:12" ht="15.75">
      <c r="A51" s="143">
        <v>5</v>
      </c>
      <c r="B51" s="10" t="s">
        <v>49</v>
      </c>
      <c r="C51" s="17">
        <v>2</v>
      </c>
      <c r="D51" s="110"/>
      <c r="E51" s="8" t="e">
        <f>D51/1!D51%</f>
        <v>#DIV/0!</v>
      </c>
      <c r="F51" s="110"/>
      <c r="G51" s="8" t="e">
        <f>F51/1!F51%</f>
        <v>#DIV/0!</v>
      </c>
      <c r="H51" s="110"/>
      <c r="I51" s="8" t="e">
        <f>H51/1!H51%</f>
        <v>#DIV/0!</v>
      </c>
      <c r="J51" s="110"/>
      <c r="K51" s="8" t="e">
        <f>J51/1!J51%</f>
        <v>#DIV/0!</v>
      </c>
      <c r="L51" s="40">
        <f>D51+F51+H51+J51</f>
        <v>0</v>
      </c>
    </row>
    <row r="52" spans="1:12" ht="16.5" thickBot="1">
      <c r="A52" s="180" t="s">
        <v>2</v>
      </c>
      <c r="B52" s="181"/>
      <c r="C52" s="16">
        <v>2</v>
      </c>
      <c r="D52" s="139">
        <f>SUM(D47:D50)</f>
        <v>0</v>
      </c>
      <c r="E52" s="78" t="e">
        <f>D52/1!D52%</f>
        <v>#DIV/0!</v>
      </c>
      <c r="F52" s="140">
        <f>SUM(F47:F50)</f>
        <v>0</v>
      </c>
      <c r="G52" s="78" t="e">
        <f>F52/1!F52%</f>
        <v>#DIV/0!</v>
      </c>
      <c r="H52" s="141">
        <f>SUM(H47:H50)</f>
        <v>0</v>
      </c>
      <c r="I52" s="78" t="e">
        <f>H52/1!H52%</f>
        <v>#DIV/0!</v>
      </c>
      <c r="J52" s="141">
        <f>SUM(J47:J50)</f>
        <v>0</v>
      </c>
      <c r="K52" s="78" t="e">
        <f>J52/1!J52%</f>
        <v>#DIV/0!</v>
      </c>
      <c r="L52" s="141">
        <f>SUM(L47:L51)</f>
        <v>0</v>
      </c>
    </row>
    <row r="54" spans="2:9" ht="15.75" customHeight="1">
      <c r="B54" s="155" t="s">
        <v>33</v>
      </c>
      <c r="C54" s="155"/>
      <c r="D54" s="155"/>
      <c r="E54" s="155"/>
      <c r="F54" s="155"/>
      <c r="G54" s="155"/>
      <c r="H54" s="155"/>
      <c r="I54" s="155"/>
    </row>
    <row r="55" spans="1:2" ht="15.75" thickBot="1">
      <c r="A55" s="156" t="s">
        <v>43</v>
      </c>
      <c r="B55" s="156"/>
    </row>
    <row r="56" spans="1:12" ht="13.5" customHeight="1">
      <c r="A56" s="187" t="s">
        <v>0</v>
      </c>
      <c r="B56" s="190" t="s">
        <v>1</v>
      </c>
      <c r="C56" s="182" t="s">
        <v>5</v>
      </c>
      <c r="D56" s="167" t="s">
        <v>19</v>
      </c>
      <c r="E56" s="168"/>
      <c r="F56" s="168"/>
      <c r="G56" s="168"/>
      <c r="H56" s="168"/>
      <c r="I56" s="169"/>
      <c r="J56" s="170" t="s">
        <v>20</v>
      </c>
      <c r="K56" s="171"/>
      <c r="L56" s="41"/>
    </row>
    <row r="57" spans="1:12" ht="22.5" customHeight="1" thickBot="1">
      <c r="A57" s="188"/>
      <c r="B57" s="191"/>
      <c r="C57" s="184"/>
      <c r="D57" s="177" t="s">
        <v>10</v>
      </c>
      <c r="E57" s="178"/>
      <c r="F57" s="179" t="s">
        <v>11</v>
      </c>
      <c r="G57" s="178"/>
      <c r="H57" s="175" t="s">
        <v>6</v>
      </c>
      <c r="I57" s="176"/>
      <c r="J57" s="172"/>
      <c r="K57" s="173"/>
      <c r="L57" s="42" t="s">
        <v>16</v>
      </c>
    </row>
    <row r="58" spans="1:12" ht="27.75" customHeight="1" thickBot="1">
      <c r="A58" s="189"/>
      <c r="B58" s="192"/>
      <c r="C58" s="183"/>
      <c r="D58" s="47" t="s">
        <v>7</v>
      </c>
      <c r="E58" s="48" t="s">
        <v>8</v>
      </c>
      <c r="F58" s="49" t="s">
        <v>7</v>
      </c>
      <c r="G58" s="48" t="s">
        <v>8</v>
      </c>
      <c r="H58" s="49" t="s">
        <v>7</v>
      </c>
      <c r="I58" s="50" t="s">
        <v>8</v>
      </c>
      <c r="J58" s="51" t="s">
        <v>7</v>
      </c>
      <c r="K58" s="52" t="s">
        <v>8</v>
      </c>
      <c r="L58" s="42" t="s">
        <v>21</v>
      </c>
    </row>
    <row r="59" spans="1:12" ht="15.75" customHeight="1" thickBot="1">
      <c r="A59" s="116">
        <v>1</v>
      </c>
      <c r="B59" s="24" t="s">
        <v>44</v>
      </c>
      <c r="C59" s="19">
        <v>2</v>
      </c>
      <c r="D59" s="28">
        <f>D8+D21+D34+D47</f>
        <v>8</v>
      </c>
      <c r="E59" s="8">
        <f>D59/1!D59%</f>
        <v>34.78260869565217</v>
      </c>
      <c r="F59" s="28">
        <f>F8+F21+F34+F47</f>
        <v>2</v>
      </c>
      <c r="G59" s="8">
        <f>F59/1!F59%</f>
        <v>50</v>
      </c>
      <c r="H59" s="28">
        <f>H8+H21+H34+H47</f>
        <v>0</v>
      </c>
      <c r="I59" s="8">
        <f>H59/1!H59%</f>
        <v>0</v>
      </c>
      <c r="J59" s="28">
        <f>J8+J21+J34+J47</f>
        <v>0</v>
      </c>
      <c r="K59" s="8" t="e">
        <f>J59/1!J59%</f>
        <v>#DIV/0!</v>
      </c>
      <c r="L59" s="40">
        <f>D59+F59+H59+J59</f>
        <v>10</v>
      </c>
    </row>
    <row r="60" spans="1:12" ht="16.5" thickBot="1">
      <c r="A60" s="12">
        <v>2</v>
      </c>
      <c r="B60" s="24" t="s">
        <v>3</v>
      </c>
      <c r="C60" s="19">
        <v>2</v>
      </c>
      <c r="D60" s="28">
        <f>D9+D22+D35+D48</f>
        <v>109</v>
      </c>
      <c r="E60" s="8">
        <f>D60/1!D60%</f>
        <v>45.04132231404959</v>
      </c>
      <c r="F60" s="28">
        <f>F9+F22+F35+F48</f>
        <v>19</v>
      </c>
      <c r="G60" s="8">
        <f>F60/1!F60%</f>
        <v>39.583333333333336</v>
      </c>
      <c r="H60" s="28">
        <f>H9+H22+H35+H48</f>
        <v>12</v>
      </c>
      <c r="I60" s="8">
        <f>H60/1!H60%</f>
        <v>17.91044776119403</v>
      </c>
      <c r="J60" s="28">
        <f>J9+J22+J35+J48</f>
        <v>0</v>
      </c>
      <c r="K60" s="8" t="e">
        <f>J60/1!J60%</f>
        <v>#DIV/0!</v>
      </c>
      <c r="L60" s="40">
        <f>D60+F60+H60+J60</f>
        <v>140</v>
      </c>
    </row>
    <row r="61" spans="1:12" ht="16.5" thickBot="1">
      <c r="A61" s="12">
        <v>3</v>
      </c>
      <c r="B61" s="24" t="s">
        <v>4</v>
      </c>
      <c r="C61" s="19">
        <v>2</v>
      </c>
      <c r="D61" s="28">
        <f>D10+D23+D36+D49</f>
        <v>25</v>
      </c>
      <c r="E61" s="8">
        <f>D61/1!D61%</f>
        <v>15.337423312883436</v>
      </c>
      <c r="F61" s="28">
        <f>F10+F23+F36+F49</f>
        <v>2</v>
      </c>
      <c r="G61" s="8">
        <f>F61/1!F61%</f>
        <v>2.531645569620253</v>
      </c>
      <c r="H61" s="28">
        <f>H10+H23+H36+H49</f>
        <v>1</v>
      </c>
      <c r="I61" s="8">
        <f>H61/1!H61%</f>
        <v>4.761904761904762</v>
      </c>
      <c r="J61" s="28">
        <f>J10+J23+J36+J49</f>
        <v>0</v>
      </c>
      <c r="K61" s="8">
        <f>J61/1!J61%</f>
        <v>0</v>
      </c>
      <c r="L61" s="40">
        <f>D61+F61+H61+J61</f>
        <v>28</v>
      </c>
    </row>
    <row r="62" spans="1:12" ht="16.5" thickBot="1">
      <c r="A62" s="12">
        <v>4</v>
      </c>
      <c r="B62" s="24" t="s">
        <v>45</v>
      </c>
      <c r="C62" s="19">
        <v>2</v>
      </c>
      <c r="D62" s="28">
        <f>D11+D24+D37+D50</f>
        <v>6</v>
      </c>
      <c r="E62" s="8">
        <f>D62/1!D62%</f>
        <v>11.76470588235294</v>
      </c>
      <c r="F62" s="28">
        <f>F11+F24+F37+F50</f>
        <v>1</v>
      </c>
      <c r="G62" s="8">
        <f>F62/1!F62%</f>
        <v>4.3478260869565215</v>
      </c>
      <c r="H62" s="28">
        <f>H11+H24+H37+H50</f>
        <v>2</v>
      </c>
      <c r="I62" s="8">
        <f>H62/1!H62%</f>
        <v>5.128205128205128</v>
      </c>
      <c r="J62" s="28">
        <f>J11+J24+J37+J50</f>
        <v>0</v>
      </c>
      <c r="K62" s="8">
        <f>J62/1!J62%</f>
        <v>0</v>
      </c>
      <c r="L62" s="40">
        <f>D62+F62+H62+J62</f>
        <v>9</v>
      </c>
    </row>
    <row r="63" spans="1:12" ht="16.5" thickBot="1">
      <c r="A63" s="142">
        <v>5</v>
      </c>
      <c r="B63" s="144" t="s">
        <v>49</v>
      </c>
      <c r="C63" s="19">
        <v>2</v>
      </c>
      <c r="D63" s="28">
        <f>D12+D25+D38+D51</f>
        <v>13</v>
      </c>
      <c r="E63" s="8">
        <f>D63/1!D63%</f>
        <v>92.85714285714285</v>
      </c>
      <c r="F63" s="28">
        <f>F12+F25+F38+F51</f>
        <v>6</v>
      </c>
      <c r="G63" s="8">
        <f>F63/1!F63%</f>
        <v>100</v>
      </c>
      <c r="H63" s="28">
        <f>H12+H25+H38+H51</f>
        <v>1</v>
      </c>
      <c r="I63" s="8">
        <f>H63/1!H63%</f>
        <v>100</v>
      </c>
      <c r="J63" s="28">
        <f>J12+J25+J38+J51</f>
        <v>0</v>
      </c>
      <c r="K63" s="8" t="e">
        <f>J63/1!J63%</f>
        <v>#DIV/0!</v>
      </c>
      <c r="L63" s="40">
        <f>D63+F63+H63+J63</f>
        <v>20</v>
      </c>
    </row>
    <row r="64" spans="1:12" ht="16.5" thickBot="1">
      <c r="A64" s="185" t="s">
        <v>2</v>
      </c>
      <c r="B64" s="186"/>
      <c r="C64" s="19">
        <v>2</v>
      </c>
      <c r="D64" s="77">
        <f>SUM(D59:D62)</f>
        <v>148</v>
      </c>
      <c r="E64" s="78">
        <f>D64/1!D64%</f>
        <v>30.89770354906054</v>
      </c>
      <c r="F64" s="79">
        <f>SUM(F59:F62)</f>
        <v>24</v>
      </c>
      <c r="G64" s="78">
        <f>F64/1!F64%</f>
        <v>15.584415584415584</v>
      </c>
      <c r="H64" s="80">
        <f>SUM(H59:H62)</f>
        <v>15</v>
      </c>
      <c r="I64" s="78">
        <f>H64/1!H64%</f>
        <v>11.71875</v>
      </c>
      <c r="J64" s="80">
        <f>SUM(J59:J62)</f>
        <v>0</v>
      </c>
      <c r="K64" s="78">
        <f>J64/1!J64%</f>
        <v>0</v>
      </c>
      <c r="L64" s="80">
        <f>SUM(L59:L63)</f>
        <v>207</v>
      </c>
    </row>
  </sheetData>
  <sheetProtection/>
  <protectedRanges>
    <protectedRange sqref="F9:F12 D9:D12 F22:F25 D22:D25 D35:D38 F34:F38 F47:F51 D47:D51 D59:D63 F59:F63 H59:H63 J59:J63" name="Діапазон2"/>
    <protectedRange sqref="D9:D12 F9:F12 H9:H12 J9:J12 D22:D25 F22:F25 H22:H25 J22:J25 D35:D38 F34:F38 H34:H38 J34:J38 F47:F51 H47:H51 J47:J51 D47:D51 D59:D63 F59:F63 H59:H63 J59:J63" name="Діапазон1_1"/>
  </protectedRanges>
  <mergeCells count="56">
    <mergeCell ref="J56:K57"/>
    <mergeCell ref="B3:I3"/>
    <mergeCell ref="B16:I16"/>
    <mergeCell ref="B29:I29"/>
    <mergeCell ref="B42:I42"/>
    <mergeCell ref="B54:I54"/>
    <mergeCell ref="J5:K6"/>
    <mergeCell ref="B5:B6"/>
    <mergeCell ref="C5:C6"/>
    <mergeCell ref="D5:I5"/>
    <mergeCell ref="F6:G6"/>
    <mergeCell ref="H6:I6"/>
    <mergeCell ref="C18:C19"/>
    <mergeCell ref="B31:B32"/>
    <mergeCell ref="C31:C32"/>
    <mergeCell ref="F19:G19"/>
    <mergeCell ref="J18:K19"/>
    <mergeCell ref="J31:K32"/>
    <mergeCell ref="D44:I44"/>
    <mergeCell ref="J44:K45"/>
    <mergeCell ref="D45:E45"/>
    <mergeCell ref="F45:G45"/>
    <mergeCell ref="H45:I45"/>
    <mergeCell ref="H19:I19"/>
    <mergeCell ref="D18:I18"/>
    <mergeCell ref="D19:E19"/>
    <mergeCell ref="A64:B64"/>
    <mergeCell ref="A56:A58"/>
    <mergeCell ref="B56:B58"/>
    <mergeCell ref="A55:B55"/>
    <mergeCell ref="A13:B13"/>
    <mergeCell ref="A18:A19"/>
    <mergeCell ref="B18:B19"/>
    <mergeCell ref="A43:B43"/>
    <mergeCell ref="A26:B26"/>
    <mergeCell ref="A31:A32"/>
    <mergeCell ref="F57:G57"/>
    <mergeCell ref="H57:I57"/>
    <mergeCell ref="C56:C58"/>
    <mergeCell ref="D56:I56"/>
    <mergeCell ref="D57:E57"/>
    <mergeCell ref="A4:B4"/>
    <mergeCell ref="A17:B17"/>
    <mergeCell ref="A30:B30"/>
    <mergeCell ref="A5:A6"/>
    <mergeCell ref="D6:E6"/>
    <mergeCell ref="A1:K1"/>
    <mergeCell ref="A52:B52"/>
    <mergeCell ref="F32:G32"/>
    <mergeCell ref="H32:I32"/>
    <mergeCell ref="A39:B39"/>
    <mergeCell ref="D32:E32"/>
    <mergeCell ref="D31:I31"/>
    <mergeCell ref="A44:A45"/>
    <mergeCell ref="B44:B45"/>
    <mergeCell ref="C44:C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4"/>
  <sheetViews>
    <sheetView zoomScalePageLayoutView="0" workbookViewId="0" topLeftCell="A25">
      <selection activeCell="N62" sqref="N62"/>
    </sheetView>
  </sheetViews>
  <sheetFormatPr defaultColWidth="9.140625" defaultRowHeight="12.75"/>
  <cols>
    <col min="1" max="1" width="4.57421875" style="0" customWidth="1"/>
    <col min="2" max="2" width="25.7109375" style="0" customWidth="1"/>
    <col min="3" max="3" width="6.8515625" style="0" customWidth="1"/>
    <col min="4" max="12" width="11.00390625" style="0" customWidth="1"/>
  </cols>
  <sheetData>
    <row r="1" spans="1:19" s="98" customFormat="1" ht="35.25" customHeight="1">
      <c r="A1" s="154" t="s">
        <v>17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"/>
      <c r="M1" s="97"/>
      <c r="N1" s="97"/>
      <c r="O1" s="97"/>
      <c r="P1" s="97"/>
      <c r="Q1" s="97"/>
      <c r="R1" s="97"/>
      <c r="S1" s="97"/>
    </row>
    <row r="3" spans="1:21" ht="15.75" customHeight="1">
      <c r="A3" s="155" t="s">
        <v>34</v>
      </c>
      <c r="B3" s="155"/>
      <c r="C3" s="155"/>
      <c r="D3" s="155"/>
      <c r="E3" s="155"/>
      <c r="F3" s="155"/>
      <c r="G3" s="155"/>
      <c r="H3" s="155"/>
      <c r="I3" s="155"/>
      <c r="J3" s="155"/>
      <c r="K3" s="1"/>
      <c r="M3" s="1"/>
      <c r="N3" s="1"/>
      <c r="O3" s="1"/>
      <c r="P3" s="1"/>
      <c r="Q3" s="1"/>
      <c r="R3" s="1"/>
      <c r="S3" s="1"/>
      <c r="T3" s="2"/>
      <c r="U3" s="2"/>
    </row>
    <row r="4" ht="13.5" thickBot="1">
      <c r="A4" s="7" t="s">
        <v>38</v>
      </c>
    </row>
    <row r="5" spans="1:12" ht="13.5" customHeight="1">
      <c r="A5" s="182" t="s">
        <v>0</v>
      </c>
      <c r="B5" s="182" t="s">
        <v>1</v>
      </c>
      <c r="C5" s="182" t="s">
        <v>5</v>
      </c>
      <c r="D5" s="167" t="s">
        <v>19</v>
      </c>
      <c r="E5" s="168"/>
      <c r="F5" s="168"/>
      <c r="G5" s="168"/>
      <c r="H5" s="168"/>
      <c r="I5" s="169"/>
      <c r="J5" s="170" t="s">
        <v>20</v>
      </c>
      <c r="K5" s="171"/>
      <c r="L5" s="41"/>
    </row>
    <row r="6" spans="1:12" ht="37.5" customHeight="1" thickBot="1">
      <c r="A6" s="183"/>
      <c r="B6" s="183"/>
      <c r="C6" s="183"/>
      <c r="D6" s="177" t="s">
        <v>10</v>
      </c>
      <c r="E6" s="178"/>
      <c r="F6" s="179" t="s">
        <v>11</v>
      </c>
      <c r="G6" s="178"/>
      <c r="H6" s="175" t="s">
        <v>6</v>
      </c>
      <c r="I6" s="176"/>
      <c r="J6" s="172"/>
      <c r="K6" s="173"/>
      <c r="L6" s="42" t="s">
        <v>16</v>
      </c>
    </row>
    <row r="7" spans="1:12" ht="12.75">
      <c r="A7" s="38"/>
      <c r="B7" s="39"/>
      <c r="C7" s="34"/>
      <c r="D7" s="103" t="s">
        <v>7</v>
      </c>
      <c r="E7" s="112" t="s">
        <v>8</v>
      </c>
      <c r="F7" s="104" t="s">
        <v>7</v>
      </c>
      <c r="G7" s="112" t="s">
        <v>8</v>
      </c>
      <c r="H7" s="104" t="s">
        <v>7</v>
      </c>
      <c r="I7" s="113" t="s">
        <v>8</v>
      </c>
      <c r="J7" s="105" t="s">
        <v>7</v>
      </c>
      <c r="K7" s="114" t="s">
        <v>8</v>
      </c>
      <c r="L7" s="93" t="s">
        <v>21</v>
      </c>
    </row>
    <row r="8" spans="1:12" ht="15.75">
      <c r="A8" s="71">
        <v>1</v>
      </c>
      <c r="B8" s="124" t="s">
        <v>44</v>
      </c>
      <c r="C8" s="14">
        <v>3</v>
      </c>
      <c r="D8" s="35"/>
      <c r="E8" s="119" t="e">
        <f>D8/1!D8%</f>
        <v>#DIV/0!</v>
      </c>
      <c r="F8" s="28"/>
      <c r="G8" s="119" t="e">
        <f>F8/1!F8%</f>
        <v>#DIV/0!</v>
      </c>
      <c r="H8" s="28"/>
      <c r="I8" s="119" t="e">
        <f>H8/1!H8%</f>
        <v>#DIV/0!</v>
      </c>
      <c r="J8" s="28"/>
      <c r="K8" s="119" t="e">
        <f>J8/1!J8%</f>
        <v>#DIV/0!</v>
      </c>
      <c r="L8" s="120">
        <f>D8+F8+H8+J8</f>
        <v>0</v>
      </c>
    </row>
    <row r="9" spans="1:12" ht="15.75">
      <c r="A9" s="117">
        <v>2</v>
      </c>
      <c r="B9" s="124" t="s">
        <v>3</v>
      </c>
      <c r="C9" s="14">
        <v>3</v>
      </c>
      <c r="D9" s="28">
        <v>28</v>
      </c>
      <c r="E9" s="8">
        <f>D9/1!D9%</f>
        <v>34.5679012345679</v>
      </c>
      <c r="F9" s="28">
        <v>9</v>
      </c>
      <c r="G9" s="8">
        <f>F9/1!F9%</f>
        <v>47.368421052631575</v>
      </c>
      <c r="H9" s="28">
        <v>9</v>
      </c>
      <c r="I9" s="8">
        <f>H9/1!H9%</f>
        <v>75</v>
      </c>
      <c r="J9" s="28">
        <v>0</v>
      </c>
      <c r="K9" s="8" t="e">
        <f>J9/1!J9%</f>
        <v>#DIV/0!</v>
      </c>
      <c r="L9" s="40">
        <f>D9+F9+H9+J9</f>
        <v>46</v>
      </c>
    </row>
    <row r="10" spans="1:12" ht="15.75">
      <c r="A10" s="12">
        <v>3</v>
      </c>
      <c r="B10" s="3" t="s">
        <v>4</v>
      </c>
      <c r="C10" s="14">
        <v>3</v>
      </c>
      <c r="D10" s="28">
        <v>35</v>
      </c>
      <c r="E10" s="8">
        <f>D10/1!D10%</f>
        <v>81.3953488372093</v>
      </c>
      <c r="F10" s="28">
        <v>20</v>
      </c>
      <c r="G10" s="8">
        <f>F10/1!F10%</f>
        <v>95.23809523809524</v>
      </c>
      <c r="H10" s="28">
        <v>7</v>
      </c>
      <c r="I10" s="8">
        <f>H10/1!H10%</f>
        <v>99.99999999999999</v>
      </c>
      <c r="J10" s="28">
        <v>4</v>
      </c>
      <c r="K10" s="8">
        <f>J10/1!J10%</f>
        <v>80</v>
      </c>
      <c r="L10" s="40">
        <f>D10+F10+H10+J10</f>
        <v>66</v>
      </c>
    </row>
    <row r="11" spans="1:12" ht="15.75">
      <c r="A11" s="12">
        <v>4</v>
      </c>
      <c r="B11" s="3" t="s">
        <v>45</v>
      </c>
      <c r="C11" s="15">
        <v>3</v>
      </c>
      <c r="D11" s="35"/>
      <c r="E11" s="8" t="e">
        <f>D11/1!D11%</f>
        <v>#DIV/0!</v>
      </c>
      <c r="F11" s="35"/>
      <c r="G11" s="8" t="e">
        <f>F11/1!F11%</f>
        <v>#DIV/0!</v>
      </c>
      <c r="H11" s="35"/>
      <c r="I11" s="8" t="e">
        <f>H11/1!H11%</f>
        <v>#DIV/0!</v>
      </c>
      <c r="J11" s="35"/>
      <c r="K11" s="8" t="e">
        <f>J11/1!J11%</f>
        <v>#DIV/0!</v>
      </c>
      <c r="L11" s="40">
        <f>D11+F11+H11+J11</f>
        <v>0</v>
      </c>
    </row>
    <row r="12" spans="1:12" ht="15.75">
      <c r="A12" s="143">
        <v>5</v>
      </c>
      <c r="B12" s="10" t="s">
        <v>49</v>
      </c>
      <c r="C12" s="15">
        <v>3</v>
      </c>
      <c r="D12" s="110"/>
      <c r="E12" s="8" t="e">
        <f>D12/1!D12%</f>
        <v>#DIV/0!</v>
      </c>
      <c r="F12" s="110"/>
      <c r="G12" s="8" t="e">
        <f>F12/1!F12%</f>
        <v>#DIV/0!</v>
      </c>
      <c r="H12" s="110"/>
      <c r="I12" s="8" t="e">
        <f>H12/1!H12%</f>
        <v>#DIV/0!</v>
      </c>
      <c r="J12" s="110"/>
      <c r="K12" s="8" t="e">
        <f>J12/1!J12%</f>
        <v>#DIV/0!</v>
      </c>
      <c r="L12" s="40">
        <f>D12+F12+H12+J12</f>
        <v>0</v>
      </c>
    </row>
    <row r="13" spans="1:12" ht="16.5" thickBot="1">
      <c r="A13" s="193" t="s">
        <v>2</v>
      </c>
      <c r="B13" s="194"/>
      <c r="C13" s="145">
        <v>3</v>
      </c>
      <c r="D13" s="139">
        <f>SUM(D8:D11)</f>
        <v>63</v>
      </c>
      <c r="E13" s="78">
        <f>D13/1!D13%</f>
        <v>50.806451612903224</v>
      </c>
      <c r="F13" s="140">
        <f>SUM(F8:F11)</f>
        <v>29</v>
      </c>
      <c r="G13" s="78">
        <f>F13/1!F13%</f>
        <v>72.5</v>
      </c>
      <c r="H13" s="141">
        <f>SUM(H8:H11)</f>
        <v>16</v>
      </c>
      <c r="I13" s="78">
        <f>H13/1!H13%</f>
        <v>84.21052631578948</v>
      </c>
      <c r="J13" s="141">
        <f>SUM(J8:J11)</f>
        <v>4</v>
      </c>
      <c r="K13" s="78">
        <f>J13/1!J13%</f>
        <v>80</v>
      </c>
      <c r="L13" s="141">
        <f>SUM(L8:L12)</f>
        <v>112</v>
      </c>
    </row>
    <row r="16" spans="1:10" ht="15">
      <c r="A16" s="155" t="s">
        <v>34</v>
      </c>
      <c r="B16" s="155"/>
      <c r="C16" s="155"/>
      <c r="D16" s="155"/>
      <c r="E16" s="155"/>
      <c r="F16" s="155"/>
      <c r="G16" s="155"/>
      <c r="H16" s="155"/>
      <c r="I16" s="155"/>
      <c r="J16" s="155"/>
    </row>
    <row r="17" spans="1:21" ht="15.75" customHeight="1" thickBot="1">
      <c r="A17" s="7" t="s">
        <v>39</v>
      </c>
      <c r="M17" s="1"/>
      <c r="N17" s="1"/>
      <c r="O17" s="1"/>
      <c r="P17" s="1"/>
      <c r="Q17" s="1"/>
      <c r="R17" s="1"/>
      <c r="S17" s="1"/>
      <c r="T17" s="2"/>
      <c r="U17" s="2"/>
    </row>
    <row r="18" spans="1:12" ht="25.5" customHeight="1">
      <c r="A18" s="38" t="s">
        <v>0</v>
      </c>
      <c r="B18" s="38" t="s">
        <v>1</v>
      </c>
      <c r="C18" s="38" t="s">
        <v>5</v>
      </c>
      <c r="D18" s="167" t="s">
        <v>19</v>
      </c>
      <c r="E18" s="168"/>
      <c r="F18" s="168"/>
      <c r="G18" s="168"/>
      <c r="H18" s="168"/>
      <c r="I18" s="169"/>
      <c r="J18" s="170" t="s">
        <v>20</v>
      </c>
      <c r="K18" s="171"/>
      <c r="L18" s="41"/>
    </row>
    <row r="19" spans="1:12" ht="23.25" customHeight="1" thickBot="1">
      <c r="A19" s="57"/>
      <c r="B19" s="57"/>
      <c r="C19" s="57"/>
      <c r="D19" s="177" t="s">
        <v>10</v>
      </c>
      <c r="E19" s="178"/>
      <c r="F19" s="179" t="s">
        <v>11</v>
      </c>
      <c r="G19" s="178"/>
      <c r="H19" s="175" t="s">
        <v>6</v>
      </c>
      <c r="I19" s="176"/>
      <c r="J19" s="172"/>
      <c r="K19" s="173"/>
      <c r="L19" s="42" t="s">
        <v>16</v>
      </c>
    </row>
    <row r="20" spans="1:12" ht="25.5" customHeight="1" thickBot="1">
      <c r="A20" s="38"/>
      <c r="B20" s="39"/>
      <c r="C20" s="4"/>
      <c r="D20" s="47" t="s">
        <v>7</v>
      </c>
      <c r="E20" s="48" t="s">
        <v>8</v>
      </c>
      <c r="F20" s="49" t="s">
        <v>7</v>
      </c>
      <c r="G20" s="48" t="s">
        <v>8</v>
      </c>
      <c r="H20" s="49" t="s">
        <v>7</v>
      </c>
      <c r="I20" s="50" t="s">
        <v>8</v>
      </c>
      <c r="J20" s="51" t="s">
        <v>7</v>
      </c>
      <c r="K20" s="52" t="s">
        <v>8</v>
      </c>
      <c r="L20" s="42" t="s">
        <v>21</v>
      </c>
    </row>
    <row r="21" spans="1:12" ht="17.25" customHeight="1">
      <c r="A21" s="71">
        <v>1</v>
      </c>
      <c r="B21" s="22" t="s">
        <v>44</v>
      </c>
      <c r="C21" s="14">
        <v>3</v>
      </c>
      <c r="D21" s="28"/>
      <c r="E21" s="8" t="e">
        <f>D21/1!D21%</f>
        <v>#DIV/0!</v>
      </c>
      <c r="F21" s="28"/>
      <c r="G21" s="8" t="e">
        <f>F21/1!F21%</f>
        <v>#DIV/0!</v>
      </c>
      <c r="H21" s="28"/>
      <c r="I21" s="8" t="e">
        <f>H21/1!H21%</f>
        <v>#DIV/0!</v>
      </c>
      <c r="J21" s="28"/>
      <c r="K21" s="8" t="e">
        <f>J21/1!J21%</f>
        <v>#DIV/0!</v>
      </c>
      <c r="L21" s="40">
        <f>D21+F21+H21+J21</f>
        <v>0</v>
      </c>
    </row>
    <row r="22" spans="1:12" ht="15.75">
      <c r="A22" s="12">
        <v>2</v>
      </c>
      <c r="B22" s="22" t="s">
        <v>3</v>
      </c>
      <c r="C22" s="14">
        <v>3</v>
      </c>
      <c r="D22" s="28">
        <v>35</v>
      </c>
      <c r="E22" s="8">
        <f>D22/1!D22%</f>
        <v>38.46153846153846</v>
      </c>
      <c r="F22" s="28">
        <v>4</v>
      </c>
      <c r="G22" s="8">
        <f>F22/1!F22%</f>
        <v>44.44444444444444</v>
      </c>
      <c r="H22" s="28">
        <v>16</v>
      </c>
      <c r="I22" s="8">
        <f>H22/1!H22%</f>
        <v>64</v>
      </c>
      <c r="J22" s="28">
        <v>0</v>
      </c>
      <c r="K22" s="8" t="e">
        <f>J22/1!J22%</f>
        <v>#DIV/0!</v>
      </c>
      <c r="L22" s="40">
        <f>D22+F22+H22+J22</f>
        <v>55</v>
      </c>
    </row>
    <row r="23" spans="1:12" ht="15.75">
      <c r="A23" s="12">
        <v>3</v>
      </c>
      <c r="B23" s="3" t="s">
        <v>4</v>
      </c>
      <c r="C23" s="14">
        <v>3</v>
      </c>
      <c r="D23" s="28">
        <v>43</v>
      </c>
      <c r="E23" s="8">
        <f>D23/1!D23%</f>
        <v>71.66666666666667</v>
      </c>
      <c r="F23" s="28">
        <v>33</v>
      </c>
      <c r="G23" s="8">
        <f>F23/1!F23%</f>
        <v>91.66666666666667</v>
      </c>
      <c r="H23" s="28">
        <v>6</v>
      </c>
      <c r="I23" s="8">
        <f>H23/1!H23%</f>
        <v>85.71428571428571</v>
      </c>
      <c r="J23" s="28">
        <v>1</v>
      </c>
      <c r="K23" s="8">
        <f>J23/1!J23%</f>
        <v>25</v>
      </c>
      <c r="L23" s="40">
        <f>D23+F23+H23+J23</f>
        <v>83</v>
      </c>
    </row>
    <row r="24" spans="1:12" ht="15.75">
      <c r="A24" s="12">
        <v>4</v>
      </c>
      <c r="B24" s="3" t="s">
        <v>47</v>
      </c>
      <c r="C24" s="15">
        <v>3</v>
      </c>
      <c r="D24" s="35"/>
      <c r="E24" s="8" t="e">
        <f>D24/1!D24%</f>
        <v>#DIV/0!</v>
      </c>
      <c r="F24" s="35"/>
      <c r="G24" s="8" t="e">
        <f>F24/1!F24%</f>
        <v>#DIV/0!</v>
      </c>
      <c r="H24" s="35"/>
      <c r="I24" s="8" t="e">
        <f>H24/1!H24%</f>
        <v>#DIV/0!</v>
      </c>
      <c r="J24" s="35"/>
      <c r="K24" s="8" t="e">
        <f>J24/1!J24%</f>
        <v>#DIV/0!</v>
      </c>
      <c r="L24" s="40">
        <f>D24+F24+H24+J24</f>
        <v>0</v>
      </c>
    </row>
    <row r="25" spans="1:12" ht="15.75">
      <c r="A25" s="143">
        <v>5</v>
      </c>
      <c r="B25" s="10" t="s">
        <v>49</v>
      </c>
      <c r="C25" s="15">
        <v>3</v>
      </c>
      <c r="D25" s="110"/>
      <c r="E25" s="8" t="e">
        <f>D25/1!D25%</f>
        <v>#DIV/0!</v>
      </c>
      <c r="F25" s="110"/>
      <c r="G25" s="8" t="e">
        <f>F25/1!F25%</f>
        <v>#DIV/0!</v>
      </c>
      <c r="H25" s="110"/>
      <c r="I25" s="8" t="e">
        <f>H25/1!H25%</f>
        <v>#DIV/0!</v>
      </c>
      <c r="J25" s="110"/>
      <c r="K25" s="8" t="e">
        <f>J25/1!J25%</f>
        <v>#DIV/0!</v>
      </c>
      <c r="L25" s="40">
        <f>D25+F25+H25+J25</f>
        <v>0</v>
      </c>
    </row>
    <row r="26" spans="1:12" ht="16.5" thickBot="1">
      <c r="A26" s="193" t="s">
        <v>2</v>
      </c>
      <c r="B26" s="194"/>
      <c r="C26" s="145">
        <v>3</v>
      </c>
      <c r="D26" s="139">
        <f>SUM(D21:D24)</f>
        <v>78</v>
      </c>
      <c r="E26" s="78">
        <f>D26/1!D26%</f>
        <v>51.65562913907285</v>
      </c>
      <c r="F26" s="140">
        <f>SUM(F21:F24)</f>
        <v>37</v>
      </c>
      <c r="G26" s="78">
        <f>F26/1!F26%</f>
        <v>82.22222222222221</v>
      </c>
      <c r="H26" s="141">
        <f>SUM(H21:H24)</f>
        <v>22</v>
      </c>
      <c r="I26" s="78">
        <f>H26/1!H26%</f>
        <v>68.75</v>
      </c>
      <c r="J26" s="141">
        <f>SUM(J21:J24)</f>
        <v>1</v>
      </c>
      <c r="K26" s="78">
        <f>J26/1!J26%</f>
        <v>25</v>
      </c>
      <c r="L26" s="141">
        <f>SUM(L21:L25)</f>
        <v>138</v>
      </c>
    </row>
    <row r="29" spans="1:21" ht="15.75" customHeight="1">
      <c r="A29" s="155" t="s">
        <v>34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"/>
      <c r="M29" s="1"/>
      <c r="N29" s="1"/>
      <c r="O29" s="1"/>
      <c r="P29" s="1"/>
      <c r="Q29" s="1"/>
      <c r="R29" s="1"/>
      <c r="S29" s="1"/>
      <c r="T29" s="2"/>
      <c r="U29" s="2"/>
    </row>
    <row r="30" ht="13.5" thickBot="1">
      <c r="A30" s="7" t="s">
        <v>40</v>
      </c>
    </row>
    <row r="31" spans="1:12" ht="25.5" customHeight="1">
      <c r="A31" s="38" t="s">
        <v>0</v>
      </c>
      <c r="B31" s="38" t="s">
        <v>1</v>
      </c>
      <c r="C31" s="38" t="s">
        <v>5</v>
      </c>
      <c r="D31" s="167" t="s">
        <v>19</v>
      </c>
      <c r="E31" s="168"/>
      <c r="F31" s="168"/>
      <c r="G31" s="168"/>
      <c r="H31" s="168"/>
      <c r="I31" s="169"/>
      <c r="J31" s="170" t="s">
        <v>20</v>
      </c>
      <c r="K31" s="171"/>
      <c r="L31" s="41"/>
    </row>
    <row r="32" spans="1:12" ht="23.25" customHeight="1" thickBot="1">
      <c r="A32" s="57"/>
      <c r="B32" s="57"/>
      <c r="C32" s="57"/>
      <c r="D32" s="177" t="s">
        <v>10</v>
      </c>
      <c r="E32" s="178"/>
      <c r="F32" s="179" t="s">
        <v>11</v>
      </c>
      <c r="G32" s="178"/>
      <c r="H32" s="175" t="s">
        <v>6</v>
      </c>
      <c r="I32" s="176"/>
      <c r="J32" s="172"/>
      <c r="K32" s="173"/>
      <c r="L32" s="42" t="s">
        <v>16</v>
      </c>
    </row>
    <row r="33" spans="1:12" ht="13.5" customHeight="1" thickBot="1">
      <c r="A33" s="6"/>
      <c r="B33" s="6"/>
      <c r="C33" s="4"/>
      <c r="D33" s="47" t="s">
        <v>7</v>
      </c>
      <c r="E33" s="48" t="s">
        <v>8</v>
      </c>
      <c r="F33" s="49" t="s">
        <v>7</v>
      </c>
      <c r="G33" s="48" t="s">
        <v>8</v>
      </c>
      <c r="H33" s="49" t="s">
        <v>7</v>
      </c>
      <c r="I33" s="50" t="s">
        <v>8</v>
      </c>
      <c r="J33" s="51" t="s">
        <v>7</v>
      </c>
      <c r="K33" s="52" t="s">
        <v>8</v>
      </c>
      <c r="L33" s="42" t="s">
        <v>21</v>
      </c>
    </row>
    <row r="34" spans="1:12" ht="13.5" customHeight="1">
      <c r="A34" s="12">
        <v>1</v>
      </c>
      <c r="B34" s="22" t="s">
        <v>44</v>
      </c>
      <c r="C34" s="14">
        <v>3</v>
      </c>
      <c r="D34" s="28">
        <v>12</v>
      </c>
      <c r="E34" s="8">
        <f>D34/1!D34%</f>
        <v>52.17391304347826</v>
      </c>
      <c r="F34" s="28">
        <v>2</v>
      </c>
      <c r="G34" s="8">
        <f>F34/1!F34%</f>
        <v>50</v>
      </c>
      <c r="H34" s="28">
        <v>1</v>
      </c>
      <c r="I34" s="8">
        <f>H34/1!H34%</f>
        <v>100</v>
      </c>
      <c r="J34" s="28">
        <v>0</v>
      </c>
      <c r="K34" s="8" t="e">
        <f>J34/1!J34%</f>
        <v>#DIV/0!</v>
      </c>
      <c r="L34" s="40">
        <f>D34+F34+H34+J34</f>
        <v>15</v>
      </c>
    </row>
    <row r="35" spans="1:12" ht="15.75">
      <c r="A35" s="12">
        <v>2</v>
      </c>
      <c r="B35" s="22" t="s">
        <v>3</v>
      </c>
      <c r="C35" s="14">
        <v>3</v>
      </c>
      <c r="D35" s="28">
        <v>28</v>
      </c>
      <c r="E35" s="8">
        <f>D35/1!D35%</f>
        <v>40</v>
      </c>
      <c r="F35" s="28">
        <v>0</v>
      </c>
      <c r="G35" s="8">
        <f>F35/1!F35%</f>
        <v>0</v>
      </c>
      <c r="H35" s="28">
        <v>19</v>
      </c>
      <c r="I35" s="8">
        <f>H35/1!H35%</f>
        <v>63.333333333333336</v>
      </c>
      <c r="J35" s="28">
        <v>0</v>
      </c>
      <c r="K35" s="8" t="e">
        <f>J35/1!J35%</f>
        <v>#DIV/0!</v>
      </c>
      <c r="L35" s="40">
        <f>D35+F35+H35+J35</f>
        <v>47</v>
      </c>
    </row>
    <row r="36" spans="1:12" ht="15.75">
      <c r="A36" s="12">
        <v>3</v>
      </c>
      <c r="B36" s="3" t="s">
        <v>4</v>
      </c>
      <c r="C36" s="14">
        <v>3</v>
      </c>
      <c r="D36" s="28">
        <v>40</v>
      </c>
      <c r="E36" s="8">
        <f>D36/1!D36%</f>
        <v>66.66666666666667</v>
      </c>
      <c r="F36" s="28">
        <v>9</v>
      </c>
      <c r="G36" s="8">
        <f>F36/1!F36%</f>
        <v>40.90909090909091</v>
      </c>
      <c r="H36" s="28">
        <v>6</v>
      </c>
      <c r="I36" s="8">
        <f>H36/1!H36%</f>
        <v>85.71428571428571</v>
      </c>
      <c r="J36" s="28">
        <v>1</v>
      </c>
      <c r="K36" s="8">
        <f>J36/1!J36%</f>
        <v>100</v>
      </c>
      <c r="L36" s="40">
        <f>D36+F36+H36+J36</f>
        <v>56</v>
      </c>
    </row>
    <row r="37" spans="1:12" ht="15.75">
      <c r="A37" s="12">
        <v>4</v>
      </c>
      <c r="B37" s="3" t="s">
        <v>45</v>
      </c>
      <c r="C37" s="15">
        <v>3</v>
      </c>
      <c r="D37" s="35">
        <v>17</v>
      </c>
      <c r="E37" s="8">
        <f>D37/1!D37%</f>
        <v>33.333333333333336</v>
      </c>
      <c r="F37" s="35">
        <v>10</v>
      </c>
      <c r="G37" s="8">
        <f>F37/1!F37%</f>
        <v>43.47826086956522</v>
      </c>
      <c r="H37" s="35">
        <v>32</v>
      </c>
      <c r="I37" s="8">
        <f>H37/1!H37%</f>
        <v>82.05128205128204</v>
      </c>
      <c r="J37" s="35">
        <v>2</v>
      </c>
      <c r="K37" s="8">
        <f>J37/1!J37%</f>
        <v>100</v>
      </c>
      <c r="L37" s="40">
        <f>D37+F37+H37+J37</f>
        <v>61</v>
      </c>
    </row>
    <row r="38" spans="1:12" ht="15.75">
      <c r="A38" s="143">
        <v>5</v>
      </c>
      <c r="B38" s="10" t="s">
        <v>49</v>
      </c>
      <c r="C38" s="15">
        <v>3</v>
      </c>
      <c r="D38" s="110">
        <v>1</v>
      </c>
      <c r="E38" s="8">
        <f>D38/1!D38%</f>
        <v>7.142857142857142</v>
      </c>
      <c r="F38" s="110">
        <v>0</v>
      </c>
      <c r="G38" s="8">
        <f>F38/1!F38%</f>
        <v>0</v>
      </c>
      <c r="H38" s="110">
        <v>0</v>
      </c>
      <c r="I38" s="8">
        <f>H38/1!H38%</f>
        <v>0</v>
      </c>
      <c r="J38" s="110">
        <v>0</v>
      </c>
      <c r="K38" s="8" t="e">
        <f>J38/1!J38%</f>
        <v>#DIV/0!</v>
      </c>
      <c r="L38" s="40">
        <f>D38+F38+H38+J38</f>
        <v>1</v>
      </c>
    </row>
    <row r="39" spans="1:12" ht="16.5" thickBot="1">
      <c r="A39" s="193" t="s">
        <v>2</v>
      </c>
      <c r="B39" s="194"/>
      <c r="C39" s="145">
        <v>3</v>
      </c>
      <c r="D39" s="139">
        <f>SUM(D34:D38)</f>
        <v>98</v>
      </c>
      <c r="E39" s="78">
        <f>D39/1!D39%</f>
        <v>54.14364640883978</v>
      </c>
      <c r="F39" s="140">
        <f>SUM(F34:F38)</f>
        <v>21</v>
      </c>
      <c r="G39" s="78">
        <f>F39/1!F39%</f>
        <v>32.30769230769231</v>
      </c>
      <c r="H39" s="141">
        <f>SUM(H34:H38)</f>
        <v>58</v>
      </c>
      <c r="I39" s="78">
        <f>H39/1!H39%</f>
        <v>76.3157894736842</v>
      </c>
      <c r="J39" s="141">
        <f>SUM(J34:J38)</f>
        <v>3</v>
      </c>
      <c r="K39" s="78">
        <f>J39/1!J39%</f>
        <v>100</v>
      </c>
      <c r="L39" s="141">
        <f>SUM(L34:L38)</f>
        <v>180</v>
      </c>
    </row>
    <row r="42" spans="1:21" ht="15.75" customHeight="1">
      <c r="A42" s="155" t="s">
        <v>34</v>
      </c>
      <c r="B42" s="155"/>
      <c r="C42" s="155"/>
      <c r="D42" s="155"/>
      <c r="E42" s="155"/>
      <c r="F42" s="155"/>
      <c r="G42" s="155"/>
      <c r="H42" s="155"/>
      <c r="I42" s="155"/>
      <c r="J42" s="155"/>
      <c r="K42" s="1"/>
      <c r="M42" s="1"/>
      <c r="N42" s="1"/>
      <c r="O42" s="1"/>
      <c r="P42" s="1"/>
      <c r="Q42" s="1"/>
      <c r="R42" s="1"/>
      <c r="S42" s="1"/>
      <c r="T42" s="2"/>
      <c r="U42" s="2"/>
    </row>
    <row r="43" ht="13.5" thickBot="1">
      <c r="A43" s="7" t="s">
        <v>41</v>
      </c>
    </row>
    <row r="44" spans="1:12" ht="25.5" customHeight="1">
      <c r="A44" s="38" t="s">
        <v>0</v>
      </c>
      <c r="B44" s="38" t="s">
        <v>1</v>
      </c>
      <c r="C44" s="38" t="s">
        <v>5</v>
      </c>
      <c r="D44" s="167" t="s">
        <v>19</v>
      </c>
      <c r="E44" s="168"/>
      <c r="F44" s="168"/>
      <c r="G44" s="168"/>
      <c r="H44" s="168"/>
      <c r="I44" s="169"/>
      <c r="J44" s="170" t="s">
        <v>20</v>
      </c>
      <c r="K44" s="171"/>
      <c r="L44" s="41"/>
    </row>
    <row r="45" spans="1:12" ht="23.25" customHeight="1" thickBot="1">
      <c r="A45" s="57"/>
      <c r="B45" s="57"/>
      <c r="C45" s="57"/>
      <c r="D45" s="177" t="s">
        <v>10</v>
      </c>
      <c r="E45" s="178"/>
      <c r="F45" s="179" t="s">
        <v>11</v>
      </c>
      <c r="G45" s="178"/>
      <c r="H45" s="175" t="s">
        <v>6</v>
      </c>
      <c r="I45" s="176"/>
      <c r="J45" s="172"/>
      <c r="K45" s="173"/>
      <c r="L45" s="42" t="s">
        <v>16</v>
      </c>
    </row>
    <row r="46" spans="1:12" ht="13.5" thickBot="1">
      <c r="A46" s="6"/>
      <c r="B46" s="5"/>
      <c r="C46" s="4"/>
      <c r="D46" s="47" t="s">
        <v>7</v>
      </c>
      <c r="E46" s="48" t="s">
        <v>8</v>
      </c>
      <c r="F46" s="49" t="s">
        <v>7</v>
      </c>
      <c r="G46" s="48" t="s">
        <v>8</v>
      </c>
      <c r="H46" s="49" t="s">
        <v>7</v>
      </c>
      <c r="I46" s="50" t="s">
        <v>8</v>
      </c>
      <c r="J46" s="51" t="s">
        <v>7</v>
      </c>
      <c r="K46" s="52" t="s">
        <v>8</v>
      </c>
      <c r="L46" s="42" t="s">
        <v>21</v>
      </c>
    </row>
    <row r="47" spans="1:12" ht="15.75">
      <c r="A47" s="12">
        <v>1</v>
      </c>
      <c r="B47" s="22" t="s">
        <v>44</v>
      </c>
      <c r="C47" s="14">
        <v>3</v>
      </c>
      <c r="D47" s="28"/>
      <c r="E47" s="8" t="e">
        <f>D47/1!D47%</f>
        <v>#DIV/0!</v>
      </c>
      <c r="F47" s="28"/>
      <c r="G47" s="8" t="e">
        <f>F47/1!F47%</f>
        <v>#DIV/0!</v>
      </c>
      <c r="H47" s="28"/>
      <c r="I47" s="8" t="e">
        <f>H47/1!H47%</f>
        <v>#DIV/0!</v>
      </c>
      <c r="J47" s="28"/>
      <c r="K47" s="8" t="e">
        <f>J47/1!J47%</f>
        <v>#DIV/0!</v>
      </c>
      <c r="L47" s="40">
        <f>D47+F47+H47+J47</f>
        <v>0</v>
      </c>
    </row>
    <row r="48" spans="1:12" ht="15.75">
      <c r="A48" s="12">
        <v>2</v>
      </c>
      <c r="B48" s="22" t="s">
        <v>3</v>
      </c>
      <c r="C48" s="14">
        <v>3</v>
      </c>
      <c r="D48" s="28"/>
      <c r="E48" s="8" t="e">
        <f>D48/1!D48%</f>
        <v>#DIV/0!</v>
      </c>
      <c r="F48" s="28"/>
      <c r="G48" s="8" t="e">
        <f>F48/1!F48%</f>
        <v>#DIV/0!</v>
      </c>
      <c r="H48" s="28"/>
      <c r="I48" s="8" t="e">
        <f>H48/1!H48%</f>
        <v>#DIV/0!</v>
      </c>
      <c r="J48" s="28"/>
      <c r="K48" s="8" t="e">
        <f>J48/1!J48%</f>
        <v>#DIV/0!</v>
      </c>
      <c r="L48" s="40">
        <f>D48+F48+H48+J48</f>
        <v>0</v>
      </c>
    </row>
    <row r="49" spans="1:12" ht="15.75">
      <c r="A49" s="12">
        <v>3</v>
      </c>
      <c r="B49" s="3" t="s">
        <v>4</v>
      </c>
      <c r="C49" s="14">
        <v>3</v>
      </c>
      <c r="D49" s="28"/>
      <c r="E49" s="8" t="e">
        <f>D49/1!D49%</f>
        <v>#DIV/0!</v>
      </c>
      <c r="F49" s="28"/>
      <c r="G49" s="8" t="e">
        <f>F49/1!F49%</f>
        <v>#DIV/0!</v>
      </c>
      <c r="H49" s="28"/>
      <c r="I49" s="8" t="e">
        <f>H49/1!H49%</f>
        <v>#DIV/0!</v>
      </c>
      <c r="J49" s="28"/>
      <c r="K49" s="8" t="e">
        <f>J49/1!J49%</f>
        <v>#DIV/0!</v>
      </c>
      <c r="L49" s="40">
        <f>D49+F49+H49+J49</f>
        <v>0</v>
      </c>
    </row>
    <row r="50" spans="1:12" ht="15.75">
      <c r="A50" s="12">
        <v>4</v>
      </c>
      <c r="B50" s="3" t="s">
        <v>45</v>
      </c>
      <c r="C50" s="15">
        <v>3</v>
      </c>
      <c r="D50" s="35"/>
      <c r="E50" s="8" t="e">
        <f>D50/1!D50%</f>
        <v>#DIV/0!</v>
      </c>
      <c r="F50" s="35"/>
      <c r="G50" s="8" t="e">
        <f>F50/1!F50%</f>
        <v>#DIV/0!</v>
      </c>
      <c r="H50" s="35"/>
      <c r="I50" s="8" t="e">
        <f>H50/1!H50%</f>
        <v>#DIV/0!</v>
      </c>
      <c r="J50" s="35"/>
      <c r="K50" s="8" t="e">
        <f>J50/1!J50%</f>
        <v>#DIV/0!</v>
      </c>
      <c r="L50" s="40">
        <f>D50+F50+H50+J50</f>
        <v>0</v>
      </c>
    </row>
    <row r="51" spans="1:12" ht="15.75">
      <c r="A51" s="143">
        <v>5</v>
      </c>
      <c r="B51" s="10" t="s">
        <v>49</v>
      </c>
      <c r="C51" s="15">
        <v>3</v>
      </c>
      <c r="D51" s="110"/>
      <c r="E51" s="8" t="e">
        <f>D51/1!D51%</f>
        <v>#DIV/0!</v>
      </c>
      <c r="F51" s="110"/>
      <c r="G51" s="8" t="e">
        <f>F51/1!F51%</f>
        <v>#DIV/0!</v>
      </c>
      <c r="H51" s="110"/>
      <c r="I51" s="8" t="e">
        <f>H51/1!H51%</f>
        <v>#DIV/0!</v>
      </c>
      <c r="J51" s="110"/>
      <c r="K51" s="8" t="e">
        <f>J51/1!J51%</f>
        <v>#DIV/0!</v>
      </c>
      <c r="L51" s="40">
        <f>D51+F51+H51+J51</f>
        <v>0</v>
      </c>
    </row>
    <row r="52" spans="1:12" ht="16.5" thickBot="1">
      <c r="A52" s="193" t="s">
        <v>2</v>
      </c>
      <c r="B52" s="194"/>
      <c r="C52" s="145">
        <v>3</v>
      </c>
      <c r="D52" s="139">
        <f>SUM(D47:D50)</f>
        <v>0</v>
      </c>
      <c r="E52" s="78" t="e">
        <f>D52/1!D52%</f>
        <v>#DIV/0!</v>
      </c>
      <c r="F52" s="140">
        <f>SUM(F47:F50)</f>
        <v>0</v>
      </c>
      <c r="G52" s="78" t="e">
        <f>F52/1!F52%</f>
        <v>#DIV/0!</v>
      </c>
      <c r="H52" s="141">
        <f>SUM(H47:H50)</f>
        <v>0</v>
      </c>
      <c r="I52" s="78" t="e">
        <f>H52/1!H52%</f>
        <v>#DIV/0!</v>
      </c>
      <c r="J52" s="141">
        <f>SUM(J47:J50)</f>
        <v>0</v>
      </c>
      <c r="K52" s="78" t="e">
        <f>J52/1!J52%</f>
        <v>#DIV/0!</v>
      </c>
      <c r="L52" s="141">
        <f>SUM(L47:L51)</f>
        <v>0</v>
      </c>
    </row>
    <row r="54" spans="1:21" ht="15.75" customHeight="1">
      <c r="A54" s="155" t="s">
        <v>34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"/>
      <c r="M54" s="1"/>
      <c r="N54" s="1"/>
      <c r="O54" s="1"/>
      <c r="P54" s="1"/>
      <c r="Q54" s="1"/>
      <c r="R54" s="1"/>
      <c r="S54" s="1"/>
      <c r="T54" s="2"/>
      <c r="U54" s="2"/>
    </row>
    <row r="55" ht="13.5" thickBot="1">
      <c r="A55" s="7" t="s">
        <v>43</v>
      </c>
    </row>
    <row r="56" spans="1:12" ht="25.5" customHeight="1">
      <c r="A56" s="58" t="s">
        <v>0</v>
      </c>
      <c r="B56" s="65" t="s">
        <v>1</v>
      </c>
      <c r="C56" s="65" t="s">
        <v>5</v>
      </c>
      <c r="D56" s="167" t="s">
        <v>19</v>
      </c>
      <c r="E56" s="168"/>
      <c r="F56" s="168"/>
      <c r="G56" s="168"/>
      <c r="H56" s="168"/>
      <c r="I56" s="169"/>
      <c r="J56" s="170" t="s">
        <v>20</v>
      </c>
      <c r="K56" s="171"/>
      <c r="L56" s="41"/>
    </row>
    <row r="57" spans="1:12" ht="21" customHeight="1" thickBot="1">
      <c r="A57" s="59"/>
      <c r="B57" s="66"/>
      <c r="C57" s="66"/>
      <c r="D57" s="177" t="s">
        <v>10</v>
      </c>
      <c r="E57" s="178"/>
      <c r="F57" s="179" t="s">
        <v>11</v>
      </c>
      <c r="G57" s="178"/>
      <c r="H57" s="175" t="s">
        <v>6</v>
      </c>
      <c r="I57" s="176"/>
      <c r="J57" s="172"/>
      <c r="K57" s="173"/>
      <c r="L57" s="42" t="s">
        <v>16</v>
      </c>
    </row>
    <row r="58" spans="1:12" ht="13.5" thickBot="1">
      <c r="A58" s="60"/>
      <c r="B58" s="67"/>
      <c r="C58" s="67"/>
      <c r="D58" s="47" t="s">
        <v>7</v>
      </c>
      <c r="E58" s="48" t="s">
        <v>8</v>
      </c>
      <c r="F58" s="49" t="s">
        <v>7</v>
      </c>
      <c r="G58" s="48" t="s">
        <v>8</v>
      </c>
      <c r="H58" s="49" t="s">
        <v>7</v>
      </c>
      <c r="I58" s="50" t="s">
        <v>8</v>
      </c>
      <c r="J58" s="51" t="s">
        <v>7</v>
      </c>
      <c r="K58" s="52" t="s">
        <v>8</v>
      </c>
      <c r="L58" s="42" t="s">
        <v>21</v>
      </c>
    </row>
    <row r="59" spans="1:12" ht="15.75">
      <c r="A59" s="12">
        <v>1</v>
      </c>
      <c r="B59" s="10" t="s">
        <v>44</v>
      </c>
      <c r="C59" s="27">
        <v>3</v>
      </c>
      <c r="D59" s="28">
        <f>D8+D21+D34+D47</f>
        <v>12</v>
      </c>
      <c r="E59" s="8">
        <f>D59/1!D59%</f>
        <v>52.17391304347826</v>
      </c>
      <c r="F59" s="28">
        <f>F8+F21+F34+F47</f>
        <v>2</v>
      </c>
      <c r="G59" s="8">
        <f>F59/1!F59%</f>
        <v>50</v>
      </c>
      <c r="H59" s="28">
        <f>H8+H21+H34+H47</f>
        <v>1</v>
      </c>
      <c r="I59" s="8">
        <f>H59/1!H59%</f>
        <v>100</v>
      </c>
      <c r="J59" s="28">
        <f>J8+J21+J34+J47</f>
        <v>0</v>
      </c>
      <c r="K59" s="8" t="e">
        <f>J59/1!J59%</f>
        <v>#DIV/0!</v>
      </c>
      <c r="L59" s="40">
        <f>D59+F59+H59+J59</f>
        <v>15</v>
      </c>
    </row>
    <row r="60" spans="1:12" ht="15.75">
      <c r="A60" s="12">
        <v>2</v>
      </c>
      <c r="B60" s="10" t="s">
        <v>3</v>
      </c>
      <c r="C60" s="27">
        <v>3</v>
      </c>
      <c r="D60" s="28">
        <f>D9+D22+D35+D48</f>
        <v>91</v>
      </c>
      <c r="E60" s="8">
        <f>D60/1!D60%</f>
        <v>37.603305785123965</v>
      </c>
      <c r="F60" s="28">
        <f>F9+F22+F35+F48</f>
        <v>13</v>
      </c>
      <c r="G60" s="8">
        <f>F60/1!F60%</f>
        <v>27.083333333333336</v>
      </c>
      <c r="H60" s="28">
        <f>H9+H22+H35+H48</f>
        <v>44</v>
      </c>
      <c r="I60" s="8">
        <f>H60/1!H60%</f>
        <v>65.67164179104478</v>
      </c>
      <c r="J60" s="28">
        <f>J9+J22+J35+J48</f>
        <v>0</v>
      </c>
      <c r="K60" s="8" t="e">
        <f>J60/1!J60%</f>
        <v>#DIV/0!</v>
      </c>
      <c r="L60" s="40">
        <f>D60+F60+H60+J60</f>
        <v>148</v>
      </c>
    </row>
    <row r="61" spans="1:12" ht="15.75">
      <c r="A61" s="12">
        <v>3</v>
      </c>
      <c r="B61" s="10" t="s">
        <v>4</v>
      </c>
      <c r="C61" s="27">
        <v>3</v>
      </c>
      <c r="D61" s="28">
        <f>D10+D23+D36+D49</f>
        <v>118</v>
      </c>
      <c r="E61" s="8">
        <f>D61/1!D61%</f>
        <v>72.39263803680981</v>
      </c>
      <c r="F61" s="28">
        <f>F10+F23+F36+F49</f>
        <v>62</v>
      </c>
      <c r="G61" s="8">
        <f>F61/1!F61%</f>
        <v>78.48101265822784</v>
      </c>
      <c r="H61" s="28">
        <f>H10+H23+H36+H49</f>
        <v>19</v>
      </c>
      <c r="I61" s="8">
        <f>H61/1!H61%</f>
        <v>90.47619047619048</v>
      </c>
      <c r="J61" s="28">
        <f>J10+J23+J36+J49</f>
        <v>6</v>
      </c>
      <c r="K61" s="8">
        <f>J61/1!J61%</f>
        <v>60</v>
      </c>
      <c r="L61" s="40">
        <f>D61+F61+H61+J61</f>
        <v>205</v>
      </c>
    </row>
    <row r="62" spans="1:12" ht="15.75">
      <c r="A62" s="12">
        <v>4</v>
      </c>
      <c r="B62" s="3" t="s">
        <v>45</v>
      </c>
      <c r="C62" s="15">
        <v>3</v>
      </c>
      <c r="D62" s="28">
        <f>D11+D24+D37+D50</f>
        <v>17</v>
      </c>
      <c r="E62" s="8">
        <f>D62/1!D62%</f>
        <v>33.333333333333336</v>
      </c>
      <c r="F62" s="28">
        <f>F11+F24+F37+F50</f>
        <v>10</v>
      </c>
      <c r="G62" s="8">
        <f>F62/1!F62%</f>
        <v>43.47826086956522</v>
      </c>
      <c r="H62" s="28">
        <f>H11+H24+H37+H50</f>
        <v>32</v>
      </c>
      <c r="I62" s="8">
        <f>H62/1!H62%</f>
        <v>82.05128205128204</v>
      </c>
      <c r="J62" s="28">
        <f>J11+J24+J37+J50</f>
        <v>2</v>
      </c>
      <c r="K62" s="8">
        <f>J62/1!J62%</f>
        <v>100</v>
      </c>
      <c r="L62" s="40">
        <f>D62+F62+H62+J62</f>
        <v>61</v>
      </c>
    </row>
    <row r="63" spans="1:12" ht="15.75">
      <c r="A63" s="143">
        <v>5</v>
      </c>
      <c r="B63" s="10" t="s">
        <v>49</v>
      </c>
      <c r="C63" s="146"/>
      <c r="D63" s="28">
        <f>D12+D25+D38+D51</f>
        <v>1</v>
      </c>
      <c r="E63" s="8">
        <f>D63/1!D63%</f>
        <v>7.142857142857142</v>
      </c>
      <c r="F63" s="28">
        <f>F12+F25+F38+F51</f>
        <v>0</v>
      </c>
      <c r="G63" s="8">
        <f>F63/1!F63%</f>
        <v>0</v>
      </c>
      <c r="H63" s="28">
        <f>H12+H25+H38+H51</f>
        <v>0</v>
      </c>
      <c r="I63" s="8">
        <f>H63/1!H63%</f>
        <v>0</v>
      </c>
      <c r="J63" s="28">
        <f>J12+J25+J38+J51</f>
        <v>0</v>
      </c>
      <c r="K63" s="8" t="e">
        <f>J63/1!J63%</f>
        <v>#DIV/0!</v>
      </c>
      <c r="L63" s="40">
        <f>D63+F63+H63+J63</f>
        <v>1</v>
      </c>
    </row>
    <row r="64" spans="1:12" ht="16.5" thickBot="1">
      <c r="A64" s="195" t="s">
        <v>2</v>
      </c>
      <c r="B64" s="196"/>
      <c r="C64" s="147">
        <v>3</v>
      </c>
      <c r="D64" s="139">
        <f>SUM(D59:D62)</f>
        <v>238</v>
      </c>
      <c r="E64" s="78">
        <f>D64/1!D64%</f>
        <v>49.68684759916493</v>
      </c>
      <c r="F64" s="140">
        <f>SUM(F59:F62)</f>
        <v>87</v>
      </c>
      <c r="G64" s="78">
        <f>F64/1!F64%</f>
        <v>56.493506493506494</v>
      </c>
      <c r="H64" s="141">
        <f>SUM(H59:H62)</f>
        <v>96</v>
      </c>
      <c r="I64" s="78">
        <f>H64/1!H64%</f>
        <v>75</v>
      </c>
      <c r="J64" s="141">
        <f>SUM(J59:J62)</f>
        <v>8</v>
      </c>
      <c r="K64" s="78">
        <f>J64/1!J64%</f>
        <v>66.66666666666667</v>
      </c>
      <c r="L64" s="141">
        <f>SUM(L59:L63)</f>
        <v>430</v>
      </c>
    </row>
  </sheetData>
  <sheetProtection/>
  <protectedRanges>
    <protectedRange sqref="D9:D12 F8:F12 D21:D25 F21:F25 D34:D38 F34:F38 D47:D51 F47:F51 D59:D63 F59:F63 H59:H63 J59:J63" name="Діапазон2"/>
    <protectedRange sqref="D9:D12 F8:F12 H8:H12 J8:J12 J21:J25 D21:D25 F21:F25 H21:H25 J34:J38 D34:D38 F34:F38 H34:H38 D47:D51 F47:F51 H47:H51 J47:J51 D59:D63 F59:F63 H59:H63 J59:J63" name="Діапазон1"/>
  </protectedRanges>
  <mergeCells count="39">
    <mergeCell ref="A3:J3"/>
    <mergeCell ref="A64:B64"/>
    <mergeCell ref="A13:B13"/>
    <mergeCell ref="D6:E6"/>
    <mergeCell ref="F6:G6"/>
    <mergeCell ref="H6:I6"/>
    <mergeCell ref="D5:I5"/>
    <mergeCell ref="A5:A6"/>
    <mergeCell ref="F45:G45"/>
    <mergeCell ref="A39:B39"/>
    <mergeCell ref="B5:B6"/>
    <mergeCell ref="C5:C6"/>
    <mergeCell ref="D18:I18"/>
    <mergeCell ref="J18:K19"/>
    <mergeCell ref="D19:E19"/>
    <mergeCell ref="F19:G19"/>
    <mergeCell ref="H19:I19"/>
    <mergeCell ref="J5:K6"/>
    <mergeCell ref="A16:J16"/>
    <mergeCell ref="H45:I45"/>
    <mergeCell ref="A29:J29"/>
    <mergeCell ref="A42:J42"/>
    <mergeCell ref="A54:J54"/>
    <mergeCell ref="A26:B26"/>
    <mergeCell ref="D31:I31"/>
    <mergeCell ref="J31:K32"/>
    <mergeCell ref="D32:E32"/>
    <mergeCell ref="F32:G32"/>
    <mergeCell ref="H32:I32"/>
    <mergeCell ref="A1:K1"/>
    <mergeCell ref="A52:B52"/>
    <mergeCell ref="D44:I44"/>
    <mergeCell ref="J44:K45"/>
    <mergeCell ref="D45:E45"/>
    <mergeCell ref="D56:I56"/>
    <mergeCell ref="J56:K57"/>
    <mergeCell ref="D57:E57"/>
    <mergeCell ref="F57:G57"/>
    <mergeCell ref="H57:I5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4"/>
  <sheetViews>
    <sheetView zoomScale="85" zoomScaleNormal="85" zoomScalePageLayoutView="0" workbookViewId="0" topLeftCell="A19">
      <selection activeCell="O60" sqref="O60"/>
    </sheetView>
  </sheetViews>
  <sheetFormatPr defaultColWidth="9.140625" defaultRowHeight="12.75"/>
  <cols>
    <col min="1" max="1" width="4.57421875" style="0" customWidth="1"/>
    <col min="2" max="2" width="25.7109375" style="0" customWidth="1"/>
    <col min="3" max="3" width="6.8515625" style="0" customWidth="1"/>
    <col min="4" max="12" width="11.00390625" style="0" customWidth="1"/>
  </cols>
  <sheetData>
    <row r="1" spans="1:21" ht="32.25" customHeight="1">
      <c r="A1" s="154" t="s">
        <v>17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"/>
      <c r="M1" s="1"/>
      <c r="N1" s="1"/>
      <c r="O1" s="1"/>
      <c r="P1" s="1"/>
      <c r="Q1" s="1"/>
      <c r="R1" s="1"/>
      <c r="S1" s="1"/>
      <c r="T1" s="2"/>
      <c r="U1" s="2"/>
    </row>
    <row r="3" spans="2:11" ht="15">
      <c r="B3" s="1" t="s">
        <v>27</v>
      </c>
      <c r="C3" s="1"/>
      <c r="D3" s="1"/>
      <c r="E3" s="1"/>
      <c r="F3" s="1"/>
      <c r="G3" s="1"/>
      <c r="H3" s="1"/>
      <c r="I3" s="1"/>
      <c r="K3" s="1"/>
    </row>
    <row r="4" ht="13.5" thickBot="1">
      <c r="A4" s="7" t="s">
        <v>38</v>
      </c>
    </row>
    <row r="5" spans="1:12" ht="13.5" customHeight="1">
      <c r="A5" s="182" t="s">
        <v>0</v>
      </c>
      <c r="B5" s="182" t="s">
        <v>1</v>
      </c>
      <c r="C5" s="182" t="s">
        <v>5</v>
      </c>
      <c r="D5" s="167" t="s">
        <v>19</v>
      </c>
      <c r="E5" s="168"/>
      <c r="F5" s="168"/>
      <c r="G5" s="168"/>
      <c r="H5" s="168"/>
      <c r="I5" s="169"/>
      <c r="J5" s="170" t="s">
        <v>20</v>
      </c>
      <c r="K5" s="171"/>
      <c r="L5" s="41"/>
    </row>
    <row r="6" spans="1:12" ht="27.75" customHeight="1" thickBot="1">
      <c r="A6" s="183"/>
      <c r="B6" s="183"/>
      <c r="C6" s="183"/>
      <c r="D6" s="177" t="s">
        <v>10</v>
      </c>
      <c r="E6" s="178"/>
      <c r="F6" s="179" t="s">
        <v>11</v>
      </c>
      <c r="G6" s="178"/>
      <c r="H6" s="175" t="s">
        <v>6</v>
      </c>
      <c r="I6" s="176"/>
      <c r="J6" s="172"/>
      <c r="K6" s="173"/>
      <c r="L6" s="42" t="s">
        <v>16</v>
      </c>
    </row>
    <row r="7" spans="1:12" ht="13.5" thickBot="1">
      <c r="A7" s="6"/>
      <c r="B7" s="5"/>
      <c r="C7" s="4"/>
      <c r="D7" s="47" t="s">
        <v>7</v>
      </c>
      <c r="E7" s="48" t="s">
        <v>8</v>
      </c>
      <c r="F7" s="49" t="s">
        <v>7</v>
      </c>
      <c r="G7" s="48" t="s">
        <v>8</v>
      </c>
      <c r="H7" s="49" t="s">
        <v>7</v>
      </c>
      <c r="I7" s="50" t="s">
        <v>8</v>
      </c>
      <c r="J7" s="51" t="s">
        <v>7</v>
      </c>
      <c r="K7" s="52" t="s">
        <v>8</v>
      </c>
      <c r="L7" s="42" t="s">
        <v>21</v>
      </c>
    </row>
    <row r="8" spans="1:12" ht="15.75">
      <c r="A8" s="12">
        <v>1</v>
      </c>
      <c r="B8" s="3" t="s">
        <v>44</v>
      </c>
      <c r="C8" s="16">
        <v>4</v>
      </c>
      <c r="D8" s="28"/>
      <c r="E8" s="8" t="e">
        <f>D8/1!D8%</f>
        <v>#DIV/0!</v>
      </c>
      <c r="F8" s="28"/>
      <c r="G8" s="8" t="e">
        <f>F8/1!F8%</f>
        <v>#DIV/0!</v>
      </c>
      <c r="H8" s="28"/>
      <c r="I8" s="8" t="e">
        <f>H8/1!H8%</f>
        <v>#DIV/0!</v>
      </c>
      <c r="J8" s="28"/>
      <c r="K8" s="8" t="e">
        <f>J8/1!J8%</f>
        <v>#DIV/0!</v>
      </c>
      <c r="L8" s="40">
        <f>D8+F8+H8+J8</f>
        <v>0</v>
      </c>
    </row>
    <row r="9" spans="1:12" ht="15.75">
      <c r="A9" s="12">
        <v>2</v>
      </c>
      <c r="B9" s="3" t="s">
        <v>3</v>
      </c>
      <c r="C9" s="16">
        <v>4</v>
      </c>
      <c r="D9" s="28">
        <v>18</v>
      </c>
      <c r="E9" s="8">
        <f>D9/1!D9%</f>
        <v>22.22222222222222</v>
      </c>
      <c r="F9" s="28">
        <v>0</v>
      </c>
      <c r="G9" s="8">
        <f>F9/1!F9%</f>
        <v>0</v>
      </c>
      <c r="H9" s="28">
        <v>2</v>
      </c>
      <c r="I9" s="8">
        <f>H9/1!H9%</f>
        <v>16.666666666666668</v>
      </c>
      <c r="J9" s="28">
        <v>0</v>
      </c>
      <c r="K9" s="8" t="e">
        <f>J9/1!J9%</f>
        <v>#DIV/0!</v>
      </c>
      <c r="L9" s="40">
        <f>D9+F9+H9+J9</f>
        <v>20</v>
      </c>
    </row>
    <row r="10" spans="1:12" ht="15.75">
      <c r="A10" s="12">
        <v>3</v>
      </c>
      <c r="B10" s="3" t="s">
        <v>4</v>
      </c>
      <c r="C10" s="16">
        <v>4</v>
      </c>
      <c r="D10" s="28">
        <v>0</v>
      </c>
      <c r="E10" s="8">
        <f>D10/1!D10%</f>
        <v>0</v>
      </c>
      <c r="F10" s="28">
        <v>0</v>
      </c>
      <c r="G10" s="8">
        <f>F10/1!F10%</f>
        <v>0</v>
      </c>
      <c r="H10" s="28">
        <v>0</v>
      </c>
      <c r="I10" s="8">
        <f>H10/1!H10%</f>
        <v>0</v>
      </c>
      <c r="J10" s="28">
        <v>0</v>
      </c>
      <c r="K10" s="8">
        <f>J10/1!J10%</f>
        <v>0</v>
      </c>
      <c r="L10" s="40">
        <f>D10+F10+H10+J10</f>
        <v>0</v>
      </c>
    </row>
    <row r="11" spans="1:12" ht="15.75">
      <c r="A11" s="12">
        <v>4</v>
      </c>
      <c r="B11" s="3" t="s">
        <v>45</v>
      </c>
      <c r="C11" s="17">
        <v>4</v>
      </c>
      <c r="D11" s="35"/>
      <c r="E11" s="8" t="e">
        <f>D11/1!D11%</f>
        <v>#DIV/0!</v>
      </c>
      <c r="F11" s="35"/>
      <c r="G11" s="8" t="e">
        <f>F11/1!F11%</f>
        <v>#DIV/0!</v>
      </c>
      <c r="H11" s="35"/>
      <c r="I11" s="8" t="e">
        <f>H11/1!H11%</f>
        <v>#DIV/0!</v>
      </c>
      <c r="J11" s="35"/>
      <c r="K11" s="8" t="e">
        <f>J11/1!J11%</f>
        <v>#DIV/0!</v>
      </c>
      <c r="L11" s="40">
        <f>D11+F11+H11+J11</f>
        <v>0</v>
      </c>
    </row>
    <row r="12" spans="1:12" ht="15.75">
      <c r="A12" s="143">
        <v>5</v>
      </c>
      <c r="B12" s="10" t="s">
        <v>49</v>
      </c>
      <c r="C12" s="17">
        <v>4</v>
      </c>
      <c r="D12" s="110"/>
      <c r="E12" s="8" t="e">
        <f>D12/1!D12%</f>
        <v>#DIV/0!</v>
      </c>
      <c r="F12" s="110"/>
      <c r="G12" s="8" t="e">
        <f>F12/1!F12%</f>
        <v>#DIV/0!</v>
      </c>
      <c r="H12" s="110"/>
      <c r="I12" s="8" t="e">
        <f>H12/1!H12%</f>
        <v>#DIV/0!</v>
      </c>
      <c r="J12" s="110"/>
      <c r="K12" s="8" t="e">
        <f>J12/1!J12%</f>
        <v>#DIV/0!</v>
      </c>
      <c r="L12" s="40">
        <f>D12+F12+H12+J12</f>
        <v>0</v>
      </c>
    </row>
    <row r="13" spans="1:12" ht="16.5" thickBot="1">
      <c r="A13" s="193" t="s">
        <v>2</v>
      </c>
      <c r="B13" s="194"/>
      <c r="C13" s="17">
        <v>4</v>
      </c>
      <c r="D13" s="139">
        <f>SUM(D8:D11)</f>
        <v>18</v>
      </c>
      <c r="E13" s="78">
        <f>D13/1!D13%</f>
        <v>14.516129032258064</v>
      </c>
      <c r="F13" s="140">
        <f>SUM(F8:F11)</f>
        <v>0</v>
      </c>
      <c r="G13" s="78">
        <f>F13/1!F13%</f>
        <v>0</v>
      </c>
      <c r="H13" s="141">
        <f>SUM(H8:H11)</f>
        <v>2</v>
      </c>
      <c r="I13" s="78">
        <f>H13/1!H13%</f>
        <v>10.526315789473685</v>
      </c>
      <c r="J13" s="141">
        <f>SUM(J8:J11)</f>
        <v>0</v>
      </c>
      <c r="K13" s="78">
        <f>J13/1!J13%</f>
        <v>0</v>
      </c>
      <c r="L13" s="141">
        <f>SUM(L8:L12)</f>
        <v>20</v>
      </c>
    </row>
    <row r="16" ht="15">
      <c r="B16" s="1" t="s">
        <v>27</v>
      </c>
    </row>
    <row r="17" ht="13.5" thickBot="1">
      <c r="A17" s="7" t="s">
        <v>39</v>
      </c>
    </row>
    <row r="18" spans="1:12" ht="27" customHeight="1">
      <c r="A18" s="38" t="s">
        <v>0</v>
      </c>
      <c r="B18" s="38" t="s">
        <v>1</v>
      </c>
      <c r="C18" s="38" t="s">
        <v>5</v>
      </c>
      <c r="D18" s="167" t="s">
        <v>19</v>
      </c>
      <c r="E18" s="168"/>
      <c r="F18" s="168"/>
      <c r="G18" s="168"/>
      <c r="H18" s="168"/>
      <c r="I18" s="169"/>
      <c r="J18" s="170" t="s">
        <v>20</v>
      </c>
      <c r="K18" s="171"/>
      <c r="L18" s="41"/>
    </row>
    <row r="19" spans="1:12" ht="21.75" customHeight="1" thickBot="1">
      <c r="A19" s="57"/>
      <c r="B19" s="57"/>
      <c r="C19" s="57"/>
      <c r="D19" s="177" t="s">
        <v>10</v>
      </c>
      <c r="E19" s="178"/>
      <c r="F19" s="179" t="s">
        <v>11</v>
      </c>
      <c r="G19" s="178"/>
      <c r="H19" s="175" t="s">
        <v>6</v>
      </c>
      <c r="I19" s="176"/>
      <c r="J19" s="172"/>
      <c r="K19" s="173"/>
      <c r="L19" s="42" t="s">
        <v>16</v>
      </c>
    </row>
    <row r="20" spans="1:12" ht="24.75" customHeight="1" thickBot="1">
      <c r="A20" s="6"/>
      <c r="B20" s="5"/>
      <c r="C20" s="4"/>
      <c r="D20" s="47" t="s">
        <v>7</v>
      </c>
      <c r="E20" s="48" t="s">
        <v>8</v>
      </c>
      <c r="F20" s="49" t="s">
        <v>7</v>
      </c>
      <c r="G20" s="48" t="s">
        <v>8</v>
      </c>
      <c r="H20" s="49" t="s">
        <v>7</v>
      </c>
      <c r="I20" s="50" t="s">
        <v>8</v>
      </c>
      <c r="J20" s="51" t="s">
        <v>7</v>
      </c>
      <c r="K20" s="52" t="s">
        <v>8</v>
      </c>
      <c r="L20" s="42" t="s">
        <v>21</v>
      </c>
    </row>
    <row r="21" spans="1:12" ht="16.5" customHeight="1">
      <c r="A21" s="12">
        <v>1</v>
      </c>
      <c r="B21" s="3" t="s">
        <v>44</v>
      </c>
      <c r="C21" s="16">
        <v>4</v>
      </c>
      <c r="D21" s="28"/>
      <c r="E21" s="8" t="e">
        <f>D21/1!D21%</f>
        <v>#DIV/0!</v>
      </c>
      <c r="F21" s="28"/>
      <c r="G21" s="8" t="e">
        <f>F21/1!F21%</f>
        <v>#DIV/0!</v>
      </c>
      <c r="H21" s="28"/>
      <c r="I21" s="8" t="e">
        <f>H21/1!H21%</f>
        <v>#DIV/0!</v>
      </c>
      <c r="J21" s="28"/>
      <c r="K21" s="8" t="e">
        <f>J21/1!J21%</f>
        <v>#DIV/0!</v>
      </c>
      <c r="L21" s="40">
        <f>D21+F21+H21+J21</f>
        <v>0</v>
      </c>
    </row>
    <row r="22" spans="1:12" ht="15.75">
      <c r="A22" s="12">
        <v>2</v>
      </c>
      <c r="B22" s="3" t="s">
        <v>3</v>
      </c>
      <c r="C22" s="16">
        <v>4</v>
      </c>
      <c r="D22" s="28">
        <v>8</v>
      </c>
      <c r="E22" s="8">
        <f>D22/1!D22%</f>
        <v>8.79120879120879</v>
      </c>
      <c r="F22" s="28">
        <v>0</v>
      </c>
      <c r="G22" s="8">
        <f>F22/1!F22%</f>
        <v>0</v>
      </c>
      <c r="H22" s="28">
        <v>3</v>
      </c>
      <c r="I22" s="8">
        <f>H22/1!H22%</f>
        <v>12</v>
      </c>
      <c r="J22" s="28">
        <v>0</v>
      </c>
      <c r="K22" s="8" t="e">
        <f>J22/1!J22%</f>
        <v>#DIV/0!</v>
      </c>
      <c r="L22" s="40">
        <f>D22+F22+H22+J22</f>
        <v>11</v>
      </c>
    </row>
    <row r="23" spans="1:12" ht="15.75">
      <c r="A23" s="12">
        <v>3</v>
      </c>
      <c r="B23" s="3" t="s">
        <v>4</v>
      </c>
      <c r="C23" s="16">
        <v>4</v>
      </c>
      <c r="D23" s="28">
        <v>12</v>
      </c>
      <c r="E23" s="8">
        <f>D23/1!D23%</f>
        <v>20</v>
      </c>
      <c r="F23" s="28">
        <v>3</v>
      </c>
      <c r="G23" s="8">
        <f>F23/1!F23%</f>
        <v>8.333333333333334</v>
      </c>
      <c r="H23" s="28">
        <v>1</v>
      </c>
      <c r="I23" s="8">
        <f>H23/1!H23%</f>
        <v>14.285714285714285</v>
      </c>
      <c r="J23" s="28">
        <v>2</v>
      </c>
      <c r="K23" s="8">
        <f>J23/1!J23%</f>
        <v>50</v>
      </c>
      <c r="L23" s="40">
        <f>D23+F23+H23+J23</f>
        <v>18</v>
      </c>
    </row>
    <row r="24" spans="1:12" ht="15.75">
      <c r="A24" s="12">
        <v>4</v>
      </c>
      <c r="B24" s="3" t="s">
        <v>45</v>
      </c>
      <c r="C24" s="17">
        <v>4</v>
      </c>
      <c r="D24" s="35"/>
      <c r="E24" s="8" t="e">
        <f>D24/1!D24%</f>
        <v>#DIV/0!</v>
      </c>
      <c r="F24" s="35"/>
      <c r="G24" s="8" t="e">
        <f>F24/1!F24%</f>
        <v>#DIV/0!</v>
      </c>
      <c r="H24" s="35"/>
      <c r="I24" s="8" t="e">
        <f>H24/1!H24%</f>
        <v>#DIV/0!</v>
      </c>
      <c r="J24" s="35"/>
      <c r="K24" s="8" t="e">
        <f>J24/1!J24%</f>
        <v>#DIV/0!</v>
      </c>
      <c r="L24" s="40">
        <f>D24+F24+H24+J24</f>
        <v>0</v>
      </c>
    </row>
    <row r="25" spans="1:12" ht="15.75">
      <c r="A25" s="143">
        <v>5</v>
      </c>
      <c r="B25" s="10" t="s">
        <v>49</v>
      </c>
      <c r="C25" s="17">
        <v>4</v>
      </c>
      <c r="D25" s="110"/>
      <c r="E25" s="8" t="e">
        <f>D25/1!D25%</f>
        <v>#DIV/0!</v>
      </c>
      <c r="F25" s="110"/>
      <c r="G25" s="8" t="e">
        <f>F25/1!F25%</f>
        <v>#DIV/0!</v>
      </c>
      <c r="H25" s="110"/>
      <c r="I25" s="8" t="e">
        <f>H25/1!H25%</f>
        <v>#DIV/0!</v>
      </c>
      <c r="J25" s="110"/>
      <c r="K25" s="8" t="e">
        <f>J25/1!J25%</f>
        <v>#DIV/0!</v>
      </c>
      <c r="L25" s="40">
        <f>D25+F25+H25+J25</f>
        <v>0</v>
      </c>
    </row>
    <row r="26" spans="1:12" ht="16.5" thickBot="1">
      <c r="A26" s="193" t="s">
        <v>2</v>
      </c>
      <c r="B26" s="194"/>
      <c r="C26" s="148" t="s">
        <v>14</v>
      </c>
      <c r="D26" s="139">
        <f>SUM(D21:D24)</f>
        <v>20</v>
      </c>
      <c r="E26" s="78">
        <f>D26/1!D26%</f>
        <v>13.245033112582782</v>
      </c>
      <c r="F26" s="140">
        <f>SUM(F21:F24)</f>
        <v>3</v>
      </c>
      <c r="G26" s="78">
        <f>F26/1!F26%</f>
        <v>6.666666666666666</v>
      </c>
      <c r="H26" s="141">
        <f>SUM(H21:H24)</f>
        <v>4</v>
      </c>
      <c r="I26" s="78">
        <f>H26/1!H26%</f>
        <v>12.5</v>
      </c>
      <c r="J26" s="141">
        <f>SUM(J21:J24)</f>
        <v>2</v>
      </c>
      <c r="K26" s="78">
        <f>J26/1!J26%</f>
        <v>50</v>
      </c>
      <c r="L26" s="141">
        <f>SUM(L21:L25)</f>
        <v>29</v>
      </c>
    </row>
    <row r="29" spans="2:11" ht="15">
      <c r="B29" s="1" t="s">
        <v>27</v>
      </c>
      <c r="K29" s="1"/>
    </row>
    <row r="30" ht="13.5" thickBot="1">
      <c r="A30" s="7" t="s">
        <v>40</v>
      </c>
    </row>
    <row r="31" spans="1:12" ht="27.75" customHeight="1">
      <c r="A31" s="38" t="s">
        <v>0</v>
      </c>
      <c r="B31" s="38" t="s">
        <v>1</v>
      </c>
      <c r="C31" s="38" t="s">
        <v>5</v>
      </c>
      <c r="D31" s="167" t="s">
        <v>19</v>
      </c>
      <c r="E31" s="168"/>
      <c r="F31" s="168"/>
      <c r="G31" s="168"/>
      <c r="H31" s="168"/>
      <c r="I31" s="169"/>
      <c r="J31" s="170" t="s">
        <v>20</v>
      </c>
      <c r="K31" s="171"/>
      <c r="L31" s="41"/>
    </row>
    <row r="32" spans="1:12" ht="20.25" customHeight="1" thickBot="1">
      <c r="A32" s="57"/>
      <c r="B32" s="57"/>
      <c r="C32" s="57"/>
      <c r="D32" s="177" t="s">
        <v>10</v>
      </c>
      <c r="E32" s="178"/>
      <c r="F32" s="179" t="s">
        <v>11</v>
      </c>
      <c r="G32" s="178"/>
      <c r="H32" s="175" t="s">
        <v>6</v>
      </c>
      <c r="I32" s="176"/>
      <c r="J32" s="172"/>
      <c r="K32" s="173"/>
      <c r="L32" s="42" t="s">
        <v>16</v>
      </c>
    </row>
    <row r="33" spans="1:12" ht="13.5" customHeight="1" thickBot="1">
      <c r="A33" s="6"/>
      <c r="B33" s="5"/>
      <c r="C33" s="4"/>
      <c r="D33" s="47" t="s">
        <v>7</v>
      </c>
      <c r="E33" s="48" t="s">
        <v>8</v>
      </c>
      <c r="F33" s="49" t="s">
        <v>7</v>
      </c>
      <c r="G33" s="48" t="s">
        <v>8</v>
      </c>
      <c r="H33" s="49" t="s">
        <v>7</v>
      </c>
      <c r="I33" s="50" t="s">
        <v>8</v>
      </c>
      <c r="J33" s="51" t="s">
        <v>7</v>
      </c>
      <c r="K33" s="52" t="s">
        <v>8</v>
      </c>
      <c r="L33" s="42" t="s">
        <v>21</v>
      </c>
    </row>
    <row r="34" spans="1:12" ht="13.5" customHeight="1">
      <c r="A34" s="12">
        <v>1</v>
      </c>
      <c r="B34" s="3" t="s">
        <v>44</v>
      </c>
      <c r="C34" s="16">
        <v>4</v>
      </c>
      <c r="D34" s="28">
        <v>2</v>
      </c>
      <c r="E34" s="8">
        <f>D34/1!D34%</f>
        <v>8.695652173913043</v>
      </c>
      <c r="F34" s="28">
        <v>0</v>
      </c>
      <c r="G34" s="8">
        <f>F34/1!F34%</f>
        <v>0</v>
      </c>
      <c r="H34" s="28">
        <v>0</v>
      </c>
      <c r="I34" s="8">
        <f>H34/1!H34%</f>
        <v>0</v>
      </c>
      <c r="J34" s="28">
        <v>0</v>
      </c>
      <c r="K34" s="8" t="e">
        <f>J34/1!J34%</f>
        <v>#DIV/0!</v>
      </c>
      <c r="L34" s="40">
        <f>D34+F34+H34+J34</f>
        <v>2</v>
      </c>
    </row>
    <row r="35" spans="1:12" ht="15.75">
      <c r="A35" s="12">
        <v>2</v>
      </c>
      <c r="B35" s="3" t="s">
        <v>3</v>
      </c>
      <c r="C35" s="16">
        <v>4</v>
      </c>
      <c r="D35" s="28">
        <v>8</v>
      </c>
      <c r="E35" s="8">
        <f>D35/1!D35%</f>
        <v>11.428571428571429</v>
      </c>
      <c r="F35" s="28">
        <v>1</v>
      </c>
      <c r="G35" s="8">
        <f>F35/1!F35%</f>
        <v>5</v>
      </c>
      <c r="H35" s="28">
        <v>2</v>
      </c>
      <c r="I35" s="8">
        <f>H35/1!H35%</f>
        <v>6.666666666666667</v>
      </c>
      <c r="J35" s="28">
        <v>0</v>
      </c>
      <c r="K35" s="8" t="e">
        <f>J35/1!J35%</f>
        <v>#DIV/0!</v>
      </c>
      <c r="L35" s="40">
        <f>D35+F35+H35+J35</f>
        <v>11</v>
      </c>
    </row>
    <row r="36" spans="1:12" ht="15.75">
      <c r="A36" s="12">
        <v>3</v>
      </c>
      <c r="B36" s="3" t="s">
        <v>4</v>
      </c>
      <c r="C36" s="16">
        <v>4</v>
      </c>
      <c r="D36" s="28">
        <v>5</v>
      </c>
      <c r="E36" s="8">
        <f>D36/1!D36%</f>
        <v>8.333333333333334</v>
      </c>
      <c r="F36" s="28">
        <v>3</v>
      </c>
      <c r="G36" s="8">
        <f>F36/1!F36%</f>
        <v>13.636363636363637</v>
      </c>
      <c r="H36" s="28">
        <v>0</v>
      </c>
      <c r="I36" s="8">
        <f>H36/1!H36%</f>
        <v>0</v>
      </c>
      <c r="J36" s="28">
        <v>0</v>
      </c>
      <c r="K36" s="8">
        <f>J36/1!J36%</f>
        <v>0</v>
      </c>
      <c r="L36" s="40">
        <f>D36+F36+H36+J36</f>
        <v>8</v>
      </c>
    </row>
    <row r="37" spans="1:12" ht="15.75">
      <c r="A37" s="12">
        <v>4</v>
      </c>
      <c r="B37" s="3" t="s">
        <v>45</v>
      </c>
      <c r="C37" s="17">
        <v>4</v>
      </c>
      <c r="D37" s="35">
        <v>6</v>
      </c>
      <c r="E37" s="8">
        <f>D37/1!D37%</f>
        <v>11.76470588235294</v>
      </c>
      <c r="F37" s="35">
        <v>3</v>
      </c>
      <c r="G37" s="8">
        <f>F37/1!F37%</f>
        <v>13.043478260869565</v>
      </c>
      <c r="H37" s="35">
        <v>4</v>
      </c>
      <c r="I37" s="8">
        <f>H37/1!H37%</f>
        <v>10.256410256410255</v>
      </c>
      <c r="J37" s="35">
        <v>0</v>
      </c>
      <c r="K37" s="8">
        <f>J37/1!J37%</f>
        <v>0</v>
      </c>
      <c r="L37" s="40">
        <f>D37+F37+H37+J37</f>
        <v>13</v>
      </c>
    </row>
    <row r="38" spans="1:12" ht="15.75">
      <c r="A38" s="143">
        <v>5</v>
      </c>
      <c r="B38" s="10" t="s">
        <v>49</v>
      </c>
      <c r="C38" s="17">
        <v>4</v>
      </c>
      <c r="D38" s="110">
        <v>14</v>
      </c>
      <c r="E38" s="8">
        <f>D38/1!D38%</f>
        <v>99.99999999999999</v>
      </c>
      <c r="F38" s="110">
        <v>6</v>
      </c>
      <c r="G38" s="8">
        <f>F38/1!F38%</f>
        <v>100</v>
      </c>
      <c r="H38" s="110">
        <v>1</v>
      </c>
      <c r="I38" s="8">
        <f>H38/1!H38%</f>
        <v>100</v>
      </c>
      <c r="J38" s="110">
        <v>0</v>
      </c>
      <c r="K38" s="8" t="e">
        <f>J38/1!J38%</f>
        <v>#DIV/0!</v>
      </c>
      <c r="L38" s="40">
        <f>D38+F38+H38+J38</f>
        <v>21</v>
      </c>
    </row>
    <row r="39" spans="1:12" ht="16.5" thickBot="1">
      <c r="A39" s="193" t="s">
        <v>2</v>
      </c>
      <c r="B39" s="194"/>
      <c r="C39" s="148" t="s">
        <v>14</v>
      </c>
      <c r="D39" s="139">
        <f>SUM(D34:D38)</f>
        <v>35</v>
      </c>
      <c r="E39" s="78">
        <f>D39/1!D39%</f>
        <v>19.337016574585636</v>
      </c>
      <c r="F39" s="140">
        <f>SUM(F34:F38)</f>
        <v>13</v>
      </c>
      <c r="G39" s="78">
        <f>F39/1!F39%</f>
        <v>20</v>
      </c>
      <c r="H39" s="141">
        <f>SUM(H34:H38)</f>
        <v>7</v>
      </c>
      <c r="I39" s="78">
        <f>H39/1!H39%</f>
        <v>9.210526315789474</v>
      </c>
      <c r="J39" s="141">
        <f>SUM(J34:J38)</f>
        <v>0</v>
      </c>
      <c r="K39" s="78">
        <f>J39/1!J39%</f>
        <v>0</v>
      </c>
      <c r="L39" s="141">
        <f>SUM(L34:L38)</f>
        <v>55</v>
      </c>
    </row>
    <row r="42" spans="2:11" ht="15">
      <c r="B42" s="1" t="s">
        <v>27</v>
      </c>
      <c r="K42" s="1"/>
    </row>
    <row r="43" ht="13.5" thickBot="1">
      <c r="A43" s="7" t="s">
        <v>41</v>
      </c>
    </row>
    <row r="44" spans="1:12" ht="12.75" customHeight="1">
      <c r="A44" s="38" t="s">
        <v>0</v>
      </c>
      <c r="B44" s="38" t="s">
        <v>1</v>
      </c>
      <c r="C44" s="38" t="s">
        <v>5</v>
      </c>
      <c r="D44" s="167" t="s">
        <v>19</v>
      </c>
      <c r="E44" s="168"/>
      <c r="F44" s="168"/>
      <c r="G44" s="168"/>
      <c r="H44" s="168"/>
      <c r="I44" s="169"/>
      <c r="J44" s="170" t="s">
        <v>20</v>
      </c>
      <c r="K44" s="171"/>
      <c r="L44" s="41"/>
    </row>
    <row r="45" spans="1:12" ht="21" customHeight="1" thickBot="1">
      <c r="A45" s="57"/>
      <c r="B45" s="57"/>
      <c r="C45" s="57"/>
      <c r="D45" s="177" t="s">
        <v>10</v>
      </c>
      <c r="E45" s="178"/>
      <c r="F45" s="179" t="s">
        <v>11</v>
      </c>
      <c r="G45" s="178"/>
      <c r="H45" s="175" t="s">
        <v>6</v>
      </c>
      <c r="I45" s="176"/>
      <c r="J45" s="172"/>
      <c r="K45" s="173"/>
      <c r="L45" s="42" t="s">
        <v>16</v>
      </c>
    </row>
    <row r="46" spans="1:12" ht="13.5" thickBot="1">
      <c r="A46" s="6"/>
      <c r="B46" s="5"/>
      <c r="C46" s="4"/>
      <c r="D46" s="47" t="s">
        <v>7</v>
      </c>
      <c r="E46" s="48" t="s">
        <v>8</v>
      </c>
      <c r="F46" s="49" t="s">
        <v>7</v>
      </c>
      <c r="G46" s="48" t="s">
        <v>8</v>
      </c>
      <c r="H46" s="49" t="s">
        <v>7</v>
      </c>
      <c r="I46" s="50" t="s">
        <v>8</v>
      </c>
      <c r="J46" s="51" t="s">
        <v>7</v>
      </c>
      <c r="K46" s="52" t="s">
        <v>8</v>
      </c>
      <c r="L46" s="42" t="s">
        <v>21</v>
      </c>
    </row>
    <row r="47" spans="1:12" ht="15.75">
      <c r="A47" s="12">
        <v>1</v>
      </c>
      <c r="B47" s="3" t="s">
        <v>44</v>
      </c>
      <c r="C47" s="16">
        <v>4</v>
      </c>
      <c r="D47" s="28"/>
      <c r="E47" s="8" t="e">
        <f>D47/1!D47%</f>
        <v>#DIV/0!</v>
      </c>
      <c r="F47" s="28"/>
      <c r="G47" s="8" t="e">
        <f>F47/1!F47%</f>
        <v>#DIV/0!</v>
      </c>
      <c r="H47" s="28"/>
      <c r="I47" s="8" t="e">
        <f>H47/1!H47%</f>
        <v>#DIV/0!</v>
      </c>
      <c r="J47" s="28"/>
      <c r="K47" s="8" t="e">
        <f>J47/1!J47%</f>
        <v>#DIV/0!</v>
      </c>
      <c r="L47" s="40">
        <f>D47+F47+H47+J47</f>
        <v>0</v>
      </c>
    </row>
    <row r="48" spans="1:12" ht="15.75">
      <c r="A48" s="12">
        <v>2</v>
      </c>
      <c r="B48" s="3" t="s">
        <v>3</v>
      </c>
      <c r="C48" s="16">
        <v>4</v>
      </c>
      <c r="D48" s="28"/>
      <c r="E48" s="8" t="e">
        <f>D48/1!D48%</f>
        <v>#DIV/0!</v>
      </c>
      <c r="F48" s="28"/>
      <c r="G48" s="8" t="e">
        <f>F48/1!F48%</f>
        <v>#DIV/0!</v>
      </c>
      <c r="H48" s="28"/>
      <c r="I48" s="8" t="e">
        <f>H48/1!H48%</f>
        <v>#DIV/0!</v>
      </c>
      <c r="J48" s="28"/>
      <c r="K48" s="8" t="e">
        <f>J48/1!J48%</f>
        <v>#DIV/0!</v>
      </c>
      <c r="L48" s="40">
        <f>D48+F48+H48+J48</f>
        <v>0</v>
      </c>
    </row>
    <row r="49" spans="1:12" ht="15.75">
      <c r="A49" s="12">
        <v>3</v>
      </c>
      <c r="B49" s="3" t="s">
        <v>4</v>
      </c>
      <c r="C49" s="16">
        <v>4</v>
      </c>
      <c r="D49" s="28"/>
      <c r="E49" s="8" t="e">
        <f>D49/1!D49%</f>
        <v>#DIV/0!</v>
      </c>
      <c r="F49" s="28"/>
      <c r="G49" s="8" t="e">
        <f>F49/1!F49%</f>
        <v>#DIV/0!</v>
      </c>
      <c r="H49" s="28"/>
      <c r="I49" s="8" t="e">
        <f>H49/1!H49%</f>
        <v>#DIV/0!</v>
      </c>
      <c r="J49" s="28"/>
      <c r="K49" s="8" t="e">
        <f>J49/1!J49%</f>
        <v>#DIV/0!</v>
      </c>
      <c r="L49" s="40">
        <f>D49+F49+H49+J49</f>
        <v>0</v>
      </c>
    </row>
    <row r="50" spans="1:12" ht="15.75">
      <c r="A50" s="12">
        <v>4</v>
      </c>
      <c r="B50" s="3" t="s">
        <v>45</v>
      </c>
      <c r="C50" s="17">
        <v>4</v>
      </c>
      <c r="D50" s="35"/>
      <c r="E50" s="8" t="e">
        <f>D50/1!D50%</f>
        <v>#DIV/0!</v>
      </c>
      <c r="F50" s="35"/>
      <c r="G50" s="8" t="e">
        <f>F50/1!F50%</f>
        <v>#DIV/0!</v>
      </c>
      <c r="H50" s="35"/>
      <c r="I50" s="8" t="e">
        <f>H50/1!H50%</f>
        <v>#DIV/0!</v>
      </c>
      <c r="J50" s="35"/>
      <c r="K50" s="8" t="e">
        <f>J50/1!J50%</f>
        <v>#DIV/0!</v>
      </c>
      <c r="L50" s="40">
        <f>D50+F50+H50+J50</f>
        <v>0</v>
      </c>
    </row>
    <row r="51" spans="1:12" ht="15.75">
      <c r="A51" s="143">
        <v>5</v>
      </c>
      <c r="B51" s="10" t="s">
        <v>49</v>
      </c>
      <c r="C51" s="17">
        <v>4</v>
      </c>
      <c r="D51" s="110"/>
      <c r="E51" s="8" t="e">
        <f>D51/1!D51%</f>
        <v>#DIV/0!</v>
      </c>
      <c r="F51" s="110"/>
      <c r="G51" s="8" t="e">
        <f>F51/1!F51%</f>
        <v>#DIV/0!</v>
      </c>
      <c r="H51" s="110"/>
      <c r="I51" s="8" t="e">
        <f>H51/1!H51%</f>
        <v>#DIV/0!</v>
      </c>
      <c r="J51" s="110"/>
      <c r="K51" s="8" t="e">
        <f>J51/1!J51%</f>
        <v>#DIV/0!</v>
      </c>
      <c r="L51" s="40">
        <f>D51+F51+H51+J51</f>
        <v>0</v>
      </c>
    </row>
    <row r="52" spans="1:12" ht="16.5" thickBot="1">
      <c r="A52" s="193" t="s">
        <v>2</v>
      </c>
      <c r="B52" s="194"/>
      <c r="C52" s="148" t="s">
        <v>14</v>
      </c>
      <c r="D52" s="139">
        <f>SUM(D47:D50)</f>
        <v>0</v>
      </c>
      <c r="E52" s="78" t="e">
        <f>D52/1!D52%</f>
        <v>#DIV/0!</v>
      </c>
      <c r="F52" s="140">
        <f>SUM(F47:F50)</f>
        <v>0</v>
      </c>
      <c r="G52" s="78" t="e">
        <f>F52/1!F52%</f>
        <v>#DIV/0!</v>
      </c>
      <c r="H52" s="141">
        <f>SUM(H47:H50)</f>
        <v>0</v>
      </c>
      <c r="I52" s="78" t="e">
        <f>H52/1!H52%</f>
        <v>#DIV/0!</v>
      </c>
      <c r="J52" s="141">
        <f>SUM(J47:J50)</f>
        <v>0</v>
      </c>
      <c r="K52" s="78" t="e">
        <f>J52/1!J52%</f>
        <v>#DIV/0!</v>
      </c>
      <c r="L52" s="141">
        <f>SUM(L47:L51)</f>
        <v>0</v>
      </c>
    </row>
    <row r="54" spans="2:11" ht="15.75">
      <c r="B54" s="1" t="s">
        <v>27</v>
      </c>
      <c r="D54" s="95"/>
      <c r="E54" s="96"/>
      <c r="F54" s="95"/>
      <c r="G54" s="96"/>
      <c r="H54" s="95"/>
      <c r="I54" s="96"/>
      <c r="K54" s="1"/>
    </row>
    <row r="55" ht="13.5" thickBot="1">
      <c r="A55" s="7" t="s">
        <v>43</v>
      </c>
    </row>
    <row r="56" spans="1:12" ht="12.75" customHeight="1">
      <c r="A56" s="58" t="s">
        <v>0</v>
      </c>
      <c r="B56" s="65" t="s">
        <v>1</v>
      </c>
      <c r="C56" s="61" t="s">
        <v>5</v>
      </c>
      <c r="D56" s="167" t="s">
        <v>19</v>
      </c>
      <c r="E56" s="168"/>
      <c r="F56" s="168"/>
      <c r="G56" s="168"/>
      <c r="H56" s="168"/>
      <c r="I56" s="169"/>
      <c r="J56" s="170" t="s">
        <v>20</v>
      </c>
      <c r="K56" s="171"/>
      <c r="L56" s="41"/>
    </row>
    <row r="57" spans="1:12" ht="18.75" customHeight="1" thickBot="1">
      <c r="A57" s="59"/>
      <c r="B57" s="66"/>
      <c r="C57" s="62"/>
      <c r="D57" s="177" t="s">
        <v>10</v>
      </c>
      <c r="E57" s="178"/>
      <c r="F57" s="179" t="s">
        <v>11</v>
      </c>
      <c r="G57" s="178"/>
      <c r="H57" s="175" t="s">
        <v>6</v>
      </c>
      <c r="I57" s="176"/>
      <c r="J57" s="172"/>
      <c r="K57" s="173"/>
      <c r="L57" s="42" t="s">
        <v>16</v>
      </c>
    </row>
    <row r="58" spans="1:12" ht="13.5" thickBot="1">
      <c r="A58" s="60"/>
      <c r="B58" s="67"/>
      <c r="C58" s="63"/>
      <c r="D58" s="47" t="s">
        <v>7</v>
      </c>
      <c r="E58" s="48" t="s">
        <v>8</v>
      </c>
      <c r="F58" s="49" t="s">
        <v>7</v>
      </c>
      <c r="G58" s="48" t="s">
        <v>8</v>
      </c>
      <c r="H58" s="49" t="s">
        <v>7</v>
      </c>
      <c r="I58" s="50" t="s">
        <v>8</v>
      </c>
      <c r="J58" s="51" t="s">
        <v>7</v>
      </c>
      <c r="K58" s="52" t="s">
        <v>8</v>
      </c>
      <c r="L58" s="42" t="s">
        <v>21</v>
      </c>
    </row>
    <row r="59" spans="1:12" ht="15.75">
      <c r="A59" s="12">
        <v>1</v>
      </c>
      <c r="B59" s="10" t="s">
        <v>44</v>
      </c>
      <c r="C59" s="20">
        <v>4</v>
      </c>
      <c r="D59" s="28">
        <f>D8+D21+D34+D47</f>
        <v>2</v>
      </c>
      <c r="E59" s="8">
        <f>D59/1!D59%</f>
        <v>8.695652173913043</v>
      </c>
      <c r="F59" s="28">
        <f>F8+F21+F34+F47</f>
        <v>0</v>
      </c>
      <c r="G59" s="8">
        <f>F59/1!F59%</f>
        <v>0</v>
      </c>
      <c r="H59" s="28">
        <f>H8+H21+H34+H47</f>
        <v>0</v>
      </c>
      <c r="I59" s="8">
        <f>H59/1!H59%</f>
        <v>0</v>
      </c>
      <c r="J59" s="28">
        <f>J8+J21+J34+J47</f>
        <v>0</v>
      </c>
      <c r="K59" s="8" t="e">
        <f>J59/1!J59%</f>
        <v>#DIV/0!</v>
      </c>
      <c r="L59" s="40">
        <f>D59+F59+H59+J59</f>
        <v>2</v>
      </c>
    </row>
    <row r="60" spans="1:12" ht="15.75">
      <c r="A60" s="12">
        <v>2</v>
      </c>
      <c r="B60" s="10" t="s">
        <v>3</v>
      </c>
      <c r="C60" s="20">
        <v>4</v>
      </c>
      <c r="D60" s="28">
        <f>D9+D22+D35+D48</f>
        <v>34</v>
      </c>
      <c r="E60" s="8">
        <f>D60/1!D60%</f>
        <v>14.049586776859504</v>
      </c>
      <c r="F60" s="28">
        <f>F9+F22+F35+F48</f>
        <v>1</v>
      </c>
      <c r="G60" s="8">
        <f>F60/1!F60%</f>
        <v>2.0833333333333335</v>
      </c>
      <c r="H60" s="28">
        <f>H9+H22+H35+H48</f>
        <v>7</v>
      </c>
      <c r="I60" s="8">
        <f>H60/1!H60%</f>
        <v>10.44776119402985</v>
      </c>
      <c r="J60" s="28">
        <f>J9+J22+J35+J48</f>
        <v>0</v>
      </c>
      <c r="K60" s="8" t="e">
        <f>J60/1!J60%</f>
        <v>#DIV/0!</v>
      </c>
      <c r="L60" s="40">
        <f>D60+F60+H60+J60</f>
        <v>42</v>
      </c>
    </row>
    <row r="61" spans="1:12" ht="15.75">
      <c r="A61" s="12">
        <v>3</v>
      </c>
      <c r="B61" s="10" t="s">
        <v>4</v>
      </c>
      <c r="C61" s="20">
        <v>4</v>
      </c>
      <c r="D61" s="28">
        <f>D10+D23+D36+D49</f>
        <v>17</v>
      </c>
      <c r="E61" s="8">
        <f>D61/1!D61%</f>
        <v>10.429447852760736</v>
      </c>
      <c r="F61" s="28">
        <f>F10+F23+F36+F49</f>
        <v>6</v>
      </c>
      <c r="G61" s="8">
        <f>F61/1!F61%</f>
        <v>7.594936708860759</v>
      </c>
      <c r="H61" s="28">
        <f>H10+H23+H36+H49</f>
        <v>1</v>
      </c>
      <c r="I61" s="8">
        <f>H61/1!H61%</f>
        <v>4.761904761904762</v>
      </c>
      <c r="J61" s="28">
        <f>J10+J23+J36+J49</f>
        <v>2</v>
      </c>
      <c r="K61" s="8">
        <f>J61/1!J61%</f>
        <v>20</v>
      </c>
      <c r="L61" s="40">
        <f>D61+F61+H61+J61</f>
        <v>26</v>
      </c>
    </row>
    <row r="62" spans="1:12" ht="15.75">
      <c r="A62" s="12">
        <v>4</v>
      </c>
      <c r="B62" s="3" t="s">
        <v>45</v>
      </c>
      <c r="C62" s="20">
        <v>4</v>
      </c>
      <c r="D62" s="28">
        <f>D11+D24+D37+D50</f>
        <v>6</v>
      </c>
      <c r="E62" s="8">
        <f>D62/1!D62%</f>
        <v>11.76470588235294</v>
      </c>
      <c r="F62" s="28">
        <f>F11+F24+F37+F50</f>
        <v>3</v>
      </c>
      <c r="G62" s="8">
        <f>F62/1!F62%</f>
        <v>13.043478260869565</v>
      </c>
      <c r="H62" s="28">
        <f>H11+H24+H37+H50</f>
        <v>4</v>
      </c>
      <c r="I62" s="8">
        <f>H62/1!H62%</f>
        <v>10.256410256410255</v>
      </c>
      <c r="J62" s="28">
        <f>J11+J24+J37+J50</f>
        <v>0</v>
      </c>
      <c r="K62" s="8">
        <f>J62/1!J62%</f>
        <v>0</v>
      </c>
      <c r="L62" s="40">
        <f>D62+F62+H62+J62</f>
        <v>13</v>
      </c>
    </row>
    <row r="63" spans="1:12" ht="15.75">
      <c r="A63" s="143">
        <v>5</v>
      </c>
      <c r="B63" s="10" t="s">
        <v>49</v>
      </c>
      <c r="C63" s="20">
        <v>5</v>
      </c>
      <c r="D63" s="28">
        <f>D12+D25+D38+D51</f>
        <v>14</v>
      </c>
      <c r="E63" s="8">
        <f>D63/1!D63%</f>
        <v>99.99999999999999</v>
      </c>
      <c r="F63" s="28">
        <f>F12+F25+F38+F51</f>
        <v>6</v>
      </c>
      <c r="G63" s="8">
        <f>F63/1!F63%</f>
        <v>100</v>
      </c>
      <c r="H63" s="28">
        <f>H12+H25+H38+H51</f>
        <v>1</v>
      </c>
      <c r="I63" s="8">
        <f>H63/1!H63%</f>
        <v>100</v>
      </c>
      <c r="J63" s="28">
        <f>J12+J25+J38+J51</f>
        <v>0</v>
      </c>
      <c r="K63" s="8" t="e">
        <f>J63/1!J63%</f>
        <v>#DIV/0!</v>
      </c>
      <c r="L63" s="40">
        <f>D63+F63+H63+J63</f>
        <v>21</v>
      </c>
    </row>
    <row r="64" spans="1:12" ht="16.5" thickBot="1">
      <c r="A64" s="197" t="s">
        <v>2</v>
      </c>
      <c r="B64" s="198"/>
      <c r="C64" s="149">
        <v>4</v>
      </c>
      <c r="D64" s="139">
        <f>SUM(D59:D62)</f>
        <v>59</v>
      </c>
      <c r="E64" s="78">
        <f>D64/1!D64%</f>
        <v>12.31732776617954</v>
      </c>
      <c r="F64" s="140">
        <f>SUM(F59:F62)</f>
        <v>10</v>
      </c>
      <c r="G64" s="78">
        <f>F64/1!F64%</f>
        <v>6.4935064935064934</v>
      </c>
      <c r="H64" s="141">
        <f>SUM(H59:H62)</f>
        <v>12</v>
      </c>
      <c r="I64" s="78">
        <f>H64/1!H64%</f>
        <v>9.375</v>
      </c>
      <c r="J64" s="141">
        <f>SUM(J59:J62)</f>
        <v>2</v>
      </c>
      <c r="K64" s="78">
        <f>J64/1!J64%</f>
        <v>16.666666666666668</v>
      </c>
      <c r="L64" s="141">
        <f>SUM(L59:L63)</f>
        <v>104</v>
      </c>
    </row>
  </sheetData>
  <sheetProtection/>
  <protectedRanges>
    <protectedRange sqref="F8:F12 D8:D12 D21:D25 F21:F25 D34:D38 F34:F38 D47:D51 F47:F51 D59:D63 F59:F63 H59:H63 J59:J63" name="Діапазон2_1"/>
    <protectedRange sqref="D8:D12 F8:F12 H8:H12 J8:J12 J21:J25 D21:D25 F21:F25 H21:H25 J34:J38 D34:D38 F34:F38 H34:H38 D47:D51 F47:F51 H47:H51 J47:J51 D59:D63 F59:F63 H59:H63 J59:J63" name="Діапазон1_1"/>
  </protectedRanges>
  <mergeCells count="34">
    <mergeCell ref="A64:B64"/>
    <mergeCell ref="B5:B6"/>
    <mergeCell ref="A39:B39"/>
    <mergeCell ref="F6:G6"/>
    <mergeCell ref="D6:E6"/>
    <mergeCell ref="A26:B26"/>
    <mergeCell ref="A5:A6"/>
    <mergeCell ref="D31:I31"/>
    <mergeCell ref="A52:B52"/>
    <mergeCell ref="D56:I56"/>
    <mergeCell ref="J18:K19"/>
    <mergeCell ref="D19:E19"/>
    <mergeCell ref="D5:I5"/>
    <mergeCell ref="H6:I6"/>
    <mergeCell ref="H32:I32"/>
    <mergeCell ref="D45:E45"/>
    <mergeCell ref="F45:G45"/>
    <mergeCell ref="H45:I45"/>
    <mergeCell ref="A1:K1"/>
    <mergeCell ref="J56:K57"/>
    <mergeCell ref="D57:E57"/>
    <mergeCell ref="F57:G57"/>
    <mergeCell ref="H57:I57"/>
    <mergeCell ref="J31:K32"/>
    <mergeCell ref="J44:K45"/>
    <mergeCell ref="J5:K6"/>
    <mergeCell ref="D18:I18"/>
    <mergeCell ref="C5:C6"/>
    <mergeCell ref="A13:B13"/>
    <mergeCell ref="D32:E32"/>
    <mergeCell ref="F32:G32"/>
    <mergeCell ref="D44:I44"/>
    <mergeCell ref="F19:G19"/>
    <mergeCell ref="H19:I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64"/>
  <sheetViews>
    <sheetView zoomScalePageLayoutView="0" workbookViewId="0" topLeftCell="A25">
      <selection activeCell="N63" sqref="N63"/>
    </sheetView>
  </sheetViews>
  <sheetFormatPr defaultColWidth="9.140625" defaultRowHeight="12.75"/>
  <cols>
    <col min="1" max="1" width="4.57421875" style="0" customWidth="1"/>
    <col min="2" max="2" width="25.7109375" style="0" customWidth="1"/>
    <col min="3" max="3" width="6.8515625" style="0" customWidth="1"/>
    <col min="4" max="12" width="11.00390625" style="0" customWidth="1"/>
  </cols>
  <sheetData>
    <row r="1" spans="1:21" ht="35.25" customHeight="1">
      <c r="A1" s="154" t="s">
        <v>17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"/>
      <c r="M1" s="1"/>
      <c r="N1" s="1"/>
      <c r="O1" s="1"/>
      <c r="P1" s="1"/>
      <c r="Q1" s="1"/>
      <c r="R1" s="1"/>
      <c r="S1" s="1"/>
      <c r="T1" s="2"/>
      <c r="U1" s="2"/>
    </row>
    <row r="3" spans="2:3" ht="15">
      <c r="B3" s="1" t="s">
        <v>35</v>
      </c>
      <c r="C3" s="1"/>
    </row>
    <row r="4" ht="13.5" customHeight="1" thickBot="1">
      <c r="A4" s="7" t="s">
        <v>38</v>
      </c>
    </row>
    <row r="5" spans="1:12" ht="24" customHeight="1">
      <c r="A5" s="38" t="s">
        <v>0</v>
      </c>
      <c r="B5" s="38" t="s">
        <v>1</v>
      </c>
      <c r="C5" s="38" t="s">
        <v>5</v>
      </c>
      <c r="D5" s="167" t="s">
        <v>19</v>
      </c>
      <c r="E5" s="168"/>
      <c r="F5" s="168"/>
      <c r="G5" s="168"/>
      <c r="H5" s="168"/>
      <c r="I5" s="169"/>
      <c r="J5" s="170" t="s">
        <v>20</v>
      </c>
      <c r="K5" s="171"/>
      <c r="L5" s="41"/>
    </row>
    <row r="6" spans="1:12" ht="20.25" customHeight="1" thickBot="1">
      <c r="A6" s="57"/>
      <c r="B6" s="57"/>
      <c r="C6" s="57"/>
      <c r="D6" s="177" t="s">
        <v>10</v>
      </c>
      <c r="E6" s="178"/>
      <c r="F6" s="179" t="s">
        <v>11</v>
      </c>
      <c r="G6" s="178"/>
      <c r="H6" s="175" t="s">
        <v>6</v>
      </c>
      <c r="I6" s="176"/>
      <c r="J6" s="172"/>
      <c r="K6" s="173"/>
      <c r="L6" s="42" t="s">
        <v>16</v>
      </c>
    </row>
    <row r="7" spans="1:12" ht="13.5" thickBot="1">
      <c r="A7" s="6"/>
      <c r="B7" s="5"/>
      <c r="C7" s="4"/>
      <c r="D7" s="47" t="s">
        <v>7</v>
      </c>
      <c r="E7" s="48" t="s">
        <v>8</v>
      </c>
      <c r="F7" s="49" t="s">
        <v>7</v>
      </c>
      <c r="G7" s="48" t="s">
        <v>8</v>
      </c>
      <c r="H7" s="49" t="s">
        <v>7</v>
      </c>
      <c r="I7" s="50" t="s">
        <v>8</v>
      </c>
      <c r="J7" s="51" t="s">
        <v>7</v>
      </c>
      <c r="K7" s="52" t="s">
        <v>8</v>
      </c>
      <c r="L7" s="42" t="s">
        <v>21</v>
      </c>
    </row>
    <row r="8" spans="1:12" ht="15.75">
      <c r="A8" s="12">
        <v>1</v>
      </c>
      <c r="B8" s="3" t="s">
        <v>44</v>
      </c>
      <c r="C8" s="16">
        <v>5</v>
      </c>
      <c r="D8" s="28"/>
      <c r="E8" s="8" t="e">
        <f>D8/4!D8%</f>
        <v>#DIV/0!</v>
      </c>
      <c r="F8" s="28"/>
      <c r="G8" s="8" t="e">
        <f>F8/4!F8%</f>
        <v>#DIV/0!</v>
      </c>
      <c r="H8" s="28"/>
      <c r="I8" s="8" t="e">
        <f>H8/4!H8%</f>
        <v>#DIV/0!</v>
      </c>
      <c r="J8" s="28"/>
      <c r="K8" s="8" t="e">
        <f>J8/4!J8%</f>
        <v>#DIV/0!</v>
      </c>
      <c r="L8" s="40">
        <f>D8+F8+H8+J8</f>
        <v>0</v>
      </c>
    </row>
    <row r="9" spans="1:12" ht="15.75">
      <c r="A9" s="12">
        <v>2</v>
      </c>
      <c r="B9" s="3" t="s">
        <v>3</v>
      </c>
      <c r="C9" s="16">
        <v>5</v>
      </c>
      <c r="D9" s="28">
        <v>18</v>
      </c>
      <c r="E9" s="8">
        <f>D9/4!D9%</f>
        <v>100</v>
      </c>
      <c r="F9" s="28">
        <v>0</v>
      </c>
      <c r="G9" s="8" t="e">
        <f>F9/4!F9%</f>
        <v>#DIV/0!</v>
      </c>
      <c r="H9" s="28">
        <v>2</v>
      </c>
      <c r="I9" s="8">
        <f>H9/4!H9%</f>
        <v>100</v>
      </c>
      <c r="J9" s="28">
        <v>0</v>
      </c>
      <c r="K9" s="8" t="e">
        <f>J9/4!J9%</f>
        <v>#DIV/0!</v>
      </c>
      <c r="L9" s="40">
        <f>D9+F9+H9+J9</f>
        <v>20</v>
      </c>
    </row>
    <row r="10" spans="1:12" ht="15.75">
      <c r="A10" s="12">
        <v>3</v>
      </c>
      <c r="B10" s="3" t="s">
        <v>4</v>
      </c>
      <c r="C10" s="16">
        <v>5</v>
      </c>
      <c r="D10" s="28">
        <v>0</v>
      </c>
      <c r="E10" s="8" t="e">
        <f>D10/4!D10%</f>
        <v>#DIV/0!</v>
      </c>
      <c r="F10" s="28">
        <v>0</v>
      </c>
      <c r="G10" s="8" t="e">
        <f>F10/4!F10%</f>
        <v>#DIV/0!</v>
      </c>
      <c r="H10" s="28">
        <v>0</v>
      </c>
      <c r="I10" s="8" t="e">
        <f>H10/4!H10%</f>
        <v>#DIV/0!</v>
      </c>
      <c r="J10" s="28">
        <v>0</v>
      </c>
      <c r="K10" s="8" t="e">
        <f>J10/4!J10%</f>
        <v>#DIV/0!</v>
      </c>
      <c r="L10" s="40">
        <f>D10+F10+H10+J10</f>
        <v>0</v>
      </c>
    </row>
    <row r="11" spans="1:12" ht="15.75">
      <c r="A11" s="12">
        <v>4</v>
      </c>
      <c r="B11" s="3" t="s">
        <v>45</v>
      </c>
      <c r="C11" s="21">
        <v>5</v>
      </c>
      <c r="D11" s="35"/>
      <c r="E11" s="8" t="e">
        <f>D11/4!D11%</f>
        <v>#DIV/0!</v>
      </c>
      <c r="F11" s="35"/>
      <c r="G11" s="8" t="e">
        <f>F11/4!F11%</f>
        <v>#DIV/0!</v>
      </c>
      <c r="H11" s="35"/>
      <c r="I11" s="8" t="e">
        <f>H11/4!H11%</f>
        <v>#DIV/0!</v>
      </c>
      <c r="J11" s="35"/>
      <c r="K11" s="8" t="e">
        <f>J11/4!J11%</f>
        <v>#DIV/0!</v>
      </c>
      <c r="L11" s="40">
        <f>D11+F11+H11+J11</f>
        <v>0</v>
      </c>
    </row>
    <row r="12" spans="1:12" ht="15.75">
      <c r="A12" s="143">
        <v>5</v>
      </c>
      <c r="B12" s="10" t="s">
        <v>49</v>
      </c>
      <c r="C12" s="21">
        <v>5</v>
      </c>
      <c r="D12" s="110"/>
      <c r="E12" s="8" t="e">
        <f>D12/4!D12%</f>
        <v>#DIV/0!</v>
      </c>
      <c r="F12" s="110"/>
      <c r="G12" s="8" t="e">
        <f>F12/4!F12%</f>
        <v>#DIV/0!</v>
      </c>
      <c r="H12" s="110"/>
      <c r="I12" s="8" t="e">
        <f>H12/4!H12%</f>
        <v>#DIV/0!</v>
      </c>
      <c r="J12" s="110"/>
      <c r="K12" s="8" t="e">
        <f>J12/4!J12%</f>
        <v>#DIV/0!</v>
      </c>
      <c r="L12" s="40">
        <f>D12+F12+H12+J12</f>
        <v>0</v>
      </c>
    </row>
    <row r="13" spans="1:12" ht="16.5" thickBot="1">
      <c r="A13" s="126" t="s">
        <v>2</v>
      </c>
      <c r="B13" s="127"/>
      <c r="C13" s="150" t="s">
        <v>14</v>
      </c>
      <c r="D13" s="139">
        <f>SUM(D8:D11)</f>
        <v>18</v>
      </c>
      <c r="E13" s="78">
        <f>D13/4!D13%</f>
        <v>100</v>
      </c>
      <c r="F13" s="140">
        <f>SUM(F8:F11)</f>
        <v>0</v>
      </c>
      <c r="G13" s="78" t="e">
        <f>F13/4!F13%</f>
        <v>#DIV/0!</v>
      </c>
      <c r="H13" s="141">
        <f>SUM(H8:H11)</f>
        <v>2</v>
      </c>
      <c r="I13" s="78">
        <f>H13/4!H13%</f>
        <v>100</v>
      </c>
      <c r="J13" s="141">
        <f>SUM(J8:J11)</f>
        <v>0</v>
      </c>
      <c r="K13" s="78" t="e">
        <f>J13/4!J13%</f>
        <v>#DIV/0!</v>
      </c>
      <c r="L13" s="141">
        <f>SUM(L8:L12)</f>
        <v>20</v>
      </c>
    </row>
    <row r="16" spans="2:5" ht="15">
      <c r="B16" s="1" t="s">
        <v>35</v>
      </c>
      <c r="C16" s="1"/>
      <c r="D16" s="1"/>
      <c r="E16" s="1"/>
    </row>
    <row r="17" ht="13.5" thickBot="1">
      <c r="A17" s="7" t="s">
        <v>39</v>
      </c>
    </row>
    <row r="18" spans="1:12" ht="13.5" customHeight="1">
      <c r="A18" s="182" t="s">
        <v>0</v>
      </c>
      <c r="B18" s="182" t="s">
        <v>1</v>
      </c>
      <c r="C18" s="182" t="s">
        <v>5</v>
      </c>
      <c r="D18" s="167" t="s">
        <v>19</v>
      </c>
      <c r="E18" s="168"/>
      <c r="F18" s="168"/>
      <c r="G18" s="168"/>
      <c r="H18" s="168"/>
      <c r="I18" s="169"/>
      <c r="J18" s="170" t="s">
        <v>20</v>
      </c>
      <c r="K18" s="171"/>
      <c r="L18" s="41"/>
    </row>
    <row r="19" spans="1:12" ht="24.75" customHeight="1" thickBot="1">
      <c r="A19" s="183"/>
      <c r="B19" s="183"/>
      <c r="C19" s="183"/>
      <c r="D19" s="177" t="s">
        <v>10</v>
      </c>
      <c r="E19" s="178"/>
      <c r="F19" s="179" t="s">
        <v>11</v>
      </c>
      <c r="G19" s="178"/>
      <c r="H19" s="175" t="s">
        <v>6</v>
      </c>
      <c r="I19" s="176"/>
      <c r="J19" s="172"/>
      <c r="K19" s="173"/>
      <c r="L19" s="42" t="s">
        <v>16</v>
      </c>
    </row>
    <row r="20" spans="1:12" ht="13.5" thickBot="1">
      <c r="A20" s="6"/>
      <c r="B20" s="5"/>
      <c r="C20" s="4"/>
      <c r="D20" s="47" t="s">
        <v>7</v>
      </c>
      <c r="E20" s="48" t="s">
        <v>8</v>
      </c>
      <c r="F20" s="49" t="s">
        <v>7</v>
      </c>
      <c r="G20" s="48" t="s">
        <v>8</v>
      </c>
      <c r="H20" s="49" t="s">
        <v>7</v>
      </c>
      <c r="I20" s="50" t="s">
        <v>8</v>
      </c>
      <c r="J20" s="51" t="s">
        <v>7</v>
      </c>
      <c r="K20" s="52" t="s">
        <v>8</v>
      </c>
      <c r="L20" s="42" t="s">
        <v>21</v>
      </c>
    </row>
    <row r="21" spans="1:12" ht="15.75">
      <c r="A21" s="12">
        <v>1</v>
      </c>
      <c r="B21" s="3" t="s">
        <v>44</v>
      </c>
      <c r="C21" s="16">
        <v>5</v>
      </c>
      <c r="D21" s="28"/>
      <c r="E21" s="8" t="e">
        <f>D21/4!D21%</f>
        <v>#DIV/0!</v>
      </c>
      <c r="F21" s="28"/>
      <c r="G21" s="8" t="e">
        <f>F21/4!F21%</f>
        <v>#DIV/0!</v>
      </c>
      <c r="H21" s="28"/>
      <c r="I21" s="8" t="e">
        <f>H21/4!H21%</f>
        <v>#DIV/0!</v>
      </c>
      <c r="J21" s="28"/>
      <c r="K21" s="8" t="e">
        <f>J21/4!J21%</f>
        <v>#DIV/0!</v>
      </c>
      <c r="L21" s="40">
        <f>D21+F21+H21+J21</f>
        <v>0</v>
      </c>
    </row>
    <row r="22" spans="1:12" ht="15.75">
      <c r="A22" s="12">
        <v>2</v>
      </c>
      <c r="B22" s="3" t="s">
        <v>3</v>
      </c>
      <c r="C22" s="16">
        <v>5</v>
      </c>
      <c r="D22" s="28">
        <v>8</v>
      </c>
      <c r="E22" s="8">
        <f>D22/4!D22%</f>
        <v>100</v>
      </c>
      <c r="F22" s="28">
        <v>0</v>
      </c>
      <c r="G22" s="8" t="e">
        <f>F22/4!F22%</f>
        <v>#DIV/0!</v>
      </c>
      <c r="H22" s="28">
        <v>3</v>
      </c>
      <c r="I22" s="8">
        <f>H22/4!H22%</f>
        <v>100</v>
      </c>
      <c r="J22" s="28">
        <v>0</v>
      </c>
      <c r="K22" s="8" t="e">
        <f>J22/4!J22%</f>
        <v>#DIV/0!</v>
      </c>
      <c r="L22" s="40">
        <f>D22+F22+H22+J22</f>
        <v>11</v>
      </c>
    </row>
    <row r="23" spans="1:12" ht="15.75">
      <c r="A23" s="12">
        <v>3</v>
      </c>
      <c r="B23" s="3" t="s">
        <v>4</v>
      </c>
      <c r="C23" s="16">
        <v>5</v>
      </c>
      <c r="D23" s="28">
        <v>11</v>
      </c>
      <c r="E23" s="8">
        <f>D23/4!D23%</f>
        <v>91.66666666666667</v>
      </c>
      <c r="F23" s="28">
        <v>3</v>
      </c>
      <c r="G23" s="8">
        <f>F23/4!F23%</f>
        <v>100</v>
      </c>
      <c r="H23" s="28">
        <v>1</v>
      </c>
      <c r="I23" s="8">
        <f>H23/4!H23%</f>
        <v>100</v>
      </c>
      <c r="J23" s="28">
        <v>1</v>
      </c>
      <c r="K23" s="8">
        <f>J23/4!J23%</f>
        <v>50</v>
      </c>
      <c r="L23" s="40">
        <f>D23+F23+H23+J23</f>
        <v>16</v>
      </c>
    </row>
    <row r="24" spans="1:12" ht="15.75">
      <c r="A24" s="12">
        <v>4</v>
      </c>
      <c r="B24" s="3" t="s">
        <v>45</v>
      </c>
      <c r="C24" s="21">
        <v>5</v>
      </c>
      <c r="D24" s="35"/>
      <c r="E24" s="8" t="e">
        <f>D24/4!D24%</f>
        <v>#DIV/0!</v>
      </c>
      <c r="F24" s="35"/>
      <c r="G24" s="8" t="e">
        <f>F24/4!F24%</f>
        <v>#DIV/0!</v>
      </c>
      <c r="H24" s="35"/>
      <c r="I24" s="8" t="e">
        <f>H24/4!H24%</f>
        <v>#DIV/0!</v>
      </c>
      <c r="J24" s="35"/>
      <c r="K24" s="8" t="e">
        <f>J24/4!J24%</f>
        <v>#DIV/0!</v>
      </c>
      <c r="L24" s="40">
        <f>D24+F24+H24+J24</f>
        <v>0</v>
      </c>
    </row>
    <row r="25" spans="1:12" ht="15.75">
      <c r="A25" s="143">
        <v>5</v>
      </c>
      <c r="B25" s="10" t="s">
        <v>49</v>
      </c>
      <c r="C25" s="21">
        <v>5</v>
      </c>
      <c r="D25" s="110"/>
      <c r="E25" s="8" t="e">
        <f>D25/4!D25%</f>
        <v>#DIV/0!</v>
      </c>
      <c r="F25" s="110"/>
      <c r="G25" s="8" t="e">
        <f>F25/4!F25%</f>
        <v>#DIV/0!</v>
      </c>
      <c r="H25" s="110"/>
      <c r="I25" s="8" t="e">
        <f>H25/4!H25%</f>
        <v>#DIV/0!</v>
      </c>
      <c r="J25" s="110"/>
      <c r="K25" s="8" t="e">
        <f>J25/4!J25%</f>
        <v>#DIV/0!</v>
      </c>
      <c r="L25" s="40">
        <f>D25+F25+H25+J25</f>
        <v>0</v>
      </c>
    </row>
    <row r="26" spans="1:12" ht="16.5" thickBot="1">
      <c r="A26" s="126" t="s">
        <v>2</v>
      </c>
      <c r="B26" s="127"/>
      <c r="C26" s="150" t="s">
        <v>14</v>
      </c>
      <c r="D26" s="139">
        <f>SUM(D21:D24)</f>
        <v>19</v>
      </c>
      <c r="E26" s="78">
        <f>D26/4!D26%</f>
        <v>95</v>
      </c>
      <c r="F26" s="140">
        <f>SUM(F21:F24)</f>
        <v>3</v>
      </c>
      <c r="G26" s="78">
        <f>F26/4!F26%</f>
        <v>100</v>
      </c>
      <c r="H26" s="141">
        <f>SUM(H21:H24)</f>
        <v>4</v>
      </c>
      <c r="I26" s="78">
        <f>H26/4!H26%</f>
        <v>100</v>
      </c>
      <c r="J26" s="141">
        <f>SUM(J21:J24)</f>
        <v>1</v>
      </c>
      <c r="K26" s="78">
        <f>J26/4!J26%</f>
        <v>50</v>
      </c>
      <c r="L26" s="141">
        <f>SUM(L21:L25)</f>
        <v>27</v>
      </c>
    </row>
    <row r="29" spans="2:3" ht="15">
      <c r="B29" s="1" t="s">
        <v>35</v>
      </c>
      <c r="C29" s="1"/>
    </row>
    <row r="30" ht="13.5" customHeight="1" thickBot="1">
      <c r="A30" s="7" t="s">
        <v>40</v>
      </c>
    </row>
    <row r="31" spans="1:12" ht="21" customHeight="1">
      <c r="A31" s="38" t="s">
        <v>0</v>
      </c>
      <c r="B31" s="38" t="s">
        <v>1</v>
      </c>
      <c r="C31" s="38" t="s">
        <v>5</v>
      </c>
      <c r="D31" s="167" t="s">
        <v>19</v>
      </c>
      <c r="E31" s="168"/>
      <c r="F31" s="168"/>
      <c r="G31" s="168"/>
      <c r="H31" s="168"/>
      <c r="I31" s="169"/>
      <c r="J31" s="170" t="s">
        <v>20</v>
      </c>
      <c r="K31" s="171"/>
      <c r="L31" s="41"/>
    </row>
    <row r="32" spans="1:12" ht="21.75" customHeight="1" thickBot="1">
      <c r="A32" s="57"/>
      <c r="B32" s="57"/>
      <c r="C32" s="57"/>
      <c r="D32" s="177" t="s">
        <v>10</v>
      </c>
      <c r="E32" s="178"/>
      <c r="F32" s="179" t="s">
        <v>11</v>
      </c>
      <c r="G32" s="178"/>
      <c r="H32" s="175" t="s">
        <v>6</v>
      </c>
      <c r="I32" s="176"/>
      <c r="J32" s="172"/>
      <c r="K32" s="173"/>
      <c r="L32" s="42" t="s">
        <v>16</v>
      </c>
    </row>
    <row r="33" spans="1:12" ht="13.5" thickBot="1">
      <c r="A33" s="6"/>
      <c r="B33" s="32"/>
      <c r="C33" s="6"/>
      <c r="D33" s="47" t="s">
        <v>7</v>
      </c>
      <c r="E33" s="48" t="s">
        <v>8</v>
      </c>
      <c r="F33" s="49" t="s">
        <v>7</v>
      </c>
      <c r="G33" s="48" t="s">
        <v>8</v>
      </c>
      <c r="H33" s="49" t="s">
        <v>7</v>
      </c>
      <c r="I33" s="50" t="s">
        <v>8</v>
      </c>
      <c r="J33" s="51" t="s">
        <v>7</v>
      </c>
      <c r="K33" s="52" t="s">
        <v>8</v>
      </c>
      <c r="L33" s="42" t="s">
        <v>21</v>
      </c>
    </row>
    <row r="34" spans="1:12" ht="15.75">
      <c r="A34" s="12">
        <v>1</v>
      </c>
      <c r="B34" s="3" t="s">
        <v>44</v>
      </c>
      <c r="C34" s="16">
        <v>5</v>
      </c>
      <c r="D34" s="28">
        <v>0</v>
      </c>
      <c r="E34" s="8">
        <f>D34/4!D34%</f>
        <v>0</v>
      </c>
      <c r="F34" s="28">
        <v>0</v>
      </c>
      <c r="G34" s="8" t="e">
        <f>F34/4!F34%</f>
        <v>#DIV/0!</v>
      </c>
      <c r="H34" s="28">
        <v>0</v>
      </c>
      <c r="I34" s="8" t="e">
        <f>H34/4!H34%</f>
        <v>#DIV/0!</v>
      </c>
      <c r="J34" s="28">
        <v>0</v>
      </c>
      <c r="K34" s="8" t="e">
        <f>J34/4!J34%</f>
        <v>#DIV/0!</v>
      </c>
      <c r="L34" s="40">
        <f>D34+F34+H34+J34</f>
        <v>0</v>
      </c>
    </row>
    <row r="35" spans="1:12" ht="15.75">
      <c r="A35" s="12">
        <v>2</v>
      </c>
      <c r="B35" s="3" t="s">
        <v>3</v>
      </c>
      <c r="C35" s="16">
        <v>5</v>
      </c>
      <c r="D35" s="28">
        <v>7</v>
      </c>
      <c r="E35" s="8">
        <f>D35/4!D35%</f>
        <v>87.5</v>
      </c>
      <c r="F35" s="28">
        <v>1</v>
      </c>
      <c r="G35" s="8">
        <f>F35/4!F35%</f>
        <v>100</v>
      </c>
      <c r="H35" s="28">
        <v>2</v>
      </c>
      <c r="I35" s="8">
        <f>H35/4!H35%</f>
        <v>100</v>
      </c>
      <c r="J35" s="28">
        <v>0</v>
      </c>
      <c r="K35" s="8" t="e">
        <f>J35/4!J35%</f>
        <v>#DIV/0!</v>
      </c>
      <c r="L35" s="40">
        <f>D35+F35+H35+J35</f>
        <v>10</v>
      </c>
    </row>
    <row r="36" spans="1:12" ht="15.75">
      <c r="A36" s="12">
        <v>3</v>
      </c>
      <c r="B36" s="3" t="s">
        <v>4</v>
      </c>
      <c r="C36" s="16">
        <v>5</v>
      </c>
      <c r="D36" s="28">
        <v>5</v>
      </c>
      <c r="E36" s="8">
        <f>D36/4!D36%</f>
        <v>100</v>
      </c>
      <c r="F36" s="28">
        <v>2</v>
      </c>
      <c r="G36" s="8">
        <f>F36/4!F36%</f>
        <v>66.66666666666667</v>
      </c>
      <c r="H36" s="28">
        <v>0</v>
      </c>
      <c r="I36" s="8" t="e">
        <f>H36/4!H36%</f>
        <v>#DIV/0!</v>
      </c>
      <c r="J36" s="28">
        <v>0</v>
      </c>
      <c r="K36" s="8" t="e">
        <f>J36/4!J36%</f>
        <v>#DIV/0!</v>
      </c>
      <c r="L36" s="40">
        <f>D36+F36+H36+J36</f>
        <v>7</v>
      </c>
    </row>
    <row r="37" spans="1:12" ht="15.75">
      <c r="A37" s="12">
        <v>4</v>
      </c>
      <c r="B37" s="3" t="s">
        <v>45</v>
      </c>
      <c r="C37" s="21">
        <v>5</v>
      </c>
      <c r="D37" s="35">
        <v>6</v>
      </c>
      <c r="E37" s="8">
        <f>D37/4!D37%</f>
        <v>100</v>
      </c>
      <c r="F37" s="35">
        <v>1</v>
      </c>
      <c r="G37" s="8">
        <f>F37/4!F37%</f>
        <v>33.333333333333336</v>
      </c>
      <c r="H37" s="35">
        <v>2</v>
      </c>
      <c r="I37" s="8">
        <f>H37/4!H37%</f>
        <v>50</v>
      </c>
      <c r="J37" s="35">
        <v>0</v>
      </c>
      <c r="K37" s="8" t="e">
        <f>J37/4!J37%</f>
        <v>#DIV/0!</v>
      </c>
      <c r="L37" s="40">
        <f>D37+F37+H37+J37</f>
        <v>9</v>
      </c>
    </row>
    <row r="38" spans="1:12" ht="15.75">
      <c r="A38" s="143">
        <v>5</v>
      </c>
      <c r="B38" s="10" t="s">
        <v>49</v>
      </c>
      <c r="C38" s="21">
        <v>5</v>
      </c>
      <c r="D38" s="110">
        <v>14</v>
      </c>
      <c r="E38" s="8">
        <f>D38/4!D38%</f>
        <v>99.99999999999999</v>
      </c>
      <c r="F38" s="110">
        <v>5</v>
      </c>
      <c r="G38" s="8">
        <f>F38/4!F38%</f>
        <v>83.33333333333334</v>
      </c>
      <c r="H38" s="110">
        <v>1</v>
      </c>
      <c r="I38" s="8">
        <f>H38/4!H38%</f>
        <v>100</v>
      </c>
      <c r="J38" s="110">
        <v>0</v>
      </c>
      <c r="K38" s="8" t="e">
        <f>J38/4!J38%</f>
        <v>#DIV/0!</v>
      </c>
      <c r="L38" s="40">
        <f>D38+F38+H38+J38</f>
        <v>20</v>
      </c>
    </row>
    <row r="39" spans="1:12" ht="16.5" thickBot="1">
      <c r="A39" s="126" t="s">
        <v>2</v>
      </c>
      <c r="B39" s="127"/>
      <c r="C39" s="150" t="s">
        <v>14</v>
      </c>
      <c r="D39" s="139">
        <f>SUM(D34:D38)</f>
        <v>32</v>
      </c>
      <c r="E39" s="78">
        <f>D39/4!D39%</f>
        <v>91.42857142857143</v>
      </c>
      <c r="F39" s="140">
        <f>SUM(F34:F38)</f>
        <v>9</v>
      </c>
      <c r="G39" s="78">
        <f>F39/4!F39%</f>
        <v>69.23076923076923</v>
      </c>
      <c r="H39" s="141">
        <f>SUM(H34:H38)</f>
        <v>5</v>
      </c>
      <c r="I39" s="78">
        <f>H39/4!H39%</f>
        <v>71.42857142857142</v>
      </c>
      <c r="J39" s="141">
        <f>SUM(J34:J38)</f>
        <v>0</v>
      </c>
      <c r="K39" s="78" t="e">
        <f>J39/4!J39%</f>
        <v>#DIV/0!</v>
      </c>
      <c r="L39" s="141">
        <f>SUM(L34:L38)</f>
        <v>46</v>
      </c>
    </row>
    <row r="42" spans="2:3" ht="15">
      <c r="B42" s="1" t="s">
        <v>35</v>
      </c>
      <c r="C42" s="1"/>
    </row>
    <row r="43" ht="13.5" thickBot="1">
      <c r="A43" s="7" t="s">
        <v>41</v>
      </c>
    </row>
    <row r="44" spans="1:12" ht="13.5" customHeight="1">
      <c r="A44" s="182" t="s">
        <v>0</v>
      </c>
      <c r="B44" s="199" t="s">
        <v>1</v>
      </c>
      <c r="C44" s="182" t="s">
        <v>5</v>
      </c>
      <c r="D44" s="167" t="s">
        <v>19</v>
      </c>
      <c r="E44" s="168"/>
      <c r="F44" s="168"/>
      <c r="G44" s="168"/>
      <c r="H44" s="168"/>
      <c r="I44" s="169"/>
      <c r="J44" s="170" t="s">
        <v>20</v>
      </c>
      <c r="K44" s="171"/>
      <c r="L44" s="41"/>
    </row>
    <row r="45" spans="1:12" ht="25.5" customHeight="1" thickBot="1">
      <c r="A45" s="183"/>
      <c r="B45" s="200"/>
      <c r="C45" s="183"/>
      <c r="D45" s="177" t="s">
        <v>10</v>
      </c>
      <c r="E45" s="178"/>
      <c r="F45" s="179" t="s">
        <v>11</v>
      </c>
      <c r="G45" s="178"/>
      <c r="H45" s="175" t="s">
        <v>6</v>
      </c>
      <c r="I45" s="176"/>
      <c r="J45" s="172"/>
      <c r="K45" s="173"/>
      <c r="L45" s="42" t="s">
        <v>16</v>
      </c>
    </row>
    <row r="46" spans="1:12" ht="13.5" thickBot="1">
      <c r="A46" s="6"/>
      <c r="B46" s="32"/>
      <c r="C46" s="4"/>
      <c r="D46" s="47" t="s">
        <v>7</v>
      </c>
      <c r="E46" s="48" t="s">
        <v>8</v>
      </c>
      <c r="F46" s="49" t="s">
        <v>7</v>
      </c>
      <c r="G46" s="48" t="s">
        <v>8</v>
      </c>
      <c r="H46" s="49" t="s">
        <v>7</v>
      </c>
      <c r="I46" s="50" t="s">
        <v>8</v>
      </c>
      <c r="J46" s="51" t="s">
        <v>7</v>
      </c>
      <c r="K46" s="52" t="s">
        <v>8</v>
      </c>
      <c r="L46" s="42" t="s">
        <v>21</v>
      </c>
    </row>
    <row r="47" spans="1:12" ht="15.75">
      <c r="A47" s="12">
        <v>1</v>
      </c>
      <c r="B47" s="3" t="s">
        <v>44</v>
      </c>
      <c r="C47" s="16">
        <v>5</v>
      </c>
      <c r="D47" s="28"/>
      <c r="E47" s="8" t="e">
        <f>D47/4!D47%</f>
        <v>#DIV/0!</v>
      </c>
      <c r="F47" s="28"/>
      <c r="G47" s="8" t="e">
        <f>F47/4!F47%</f>
        <v>#DIV/0!</v>
      </c>
      <c r="H47" s="28"/>
      <c r="I47" s="8" t="e">
        <f>H47/4!H47%</f>
        <v>#DIV/0!</v>
      </c>
      <c r="J47" s="28"/>
      <c r="K47" s="8" t="e">
        <f>J47/4!J47%</f>
        <v>#DIV/0!</v>
      </c>
      <c r="L47" s="40">
        <f>D47+F47+H47+J47</f>
        <v>0</v>
      </c>
    </row>
    <row r="48" spans="1:12" ht="15.75">
      <c r="A48" s="12">
        <v>2</v>
      </c>
      <c r="B48" s="3" t="s">
        <v>3</v>
      </c>
      <c r="C48" s="16">
        <v>5</v>
      </c>
      <c r="D48" s="28"/>
      <c r="E48" s="8" t="e">
        <f>D48/4!D48%</f>
        <v>#DIV/0!</v>
      </c>
      <c r="F48" s="28"/>
      <c r="G48" s="8" t="e">
        <f>F48/4!F48%</f>
        <v>#DIV/0!</v>
      </c>
      <c r="H48" s="28"/>
      <c r="I48" s="8" t="e">
        <f>H48/4!H48%</f>
        <v>#DIV/0!</v>
      </c>
      <c r="J48" s="28"/>
      <c r="K48" s="8" t="e">
        <f>J48/4!J48%</f>
        <v>#DIV/0!</v>
      </c>
      <c r="L48" s="40">
        <f>D48+F48+H48+J48</f>
        <v>0</v>
      </c>
    </row>
    <row r="49" spans="1:12" ht="15.75">
      <c r="A49" s="12">
        <v>3</v>
      </c>
      <c r="B49" s="3" t="s">
        <v>4</v>
      </c>
      <c r="C49" s="16">
        <v>5</v>
      </c>
      <c r="D49" s="28"/>
      <c r="E49" s="8" t="e">
        <f>D49/4!D49%</f>
        <v>#DIV/0!</v>
      </c>
      <c r="F49" s="28"/>
      <c r="G49" s="8" t="e">
        <f>F49/4!F49%</f>
        <v>#DIV/0!</v>
      </c>
      <c r="H49" s="28"/>
      <c r="I49" s="8" t="e">
        <f>H49/4!H49%</f>
        <v>#DIV/0!</v>
      </c>
      <c r="J49" s="28"/>
      <c r="K49" s="8" t="e">
        <f>J49/4!J49%</f>
        <v>#DIV/0!</v>
      </c>
      <c r="L49" s="40">
        <f>D49+F49+H49+J49</f>
        <v>0</v>
      </c>
    </row>
    <row r="50" spans="1:12" ht="15.75">
      <c r="A50" s="12">
        <v>4</v>
      </c>
      <c r="B50" s="3" t="s">
        <v>48</v>
      </c>
      <c r="C50" s="21">
        <v>5</v>
      </c>
      <c r="D50" s="35"/>
      <c r="E50" s="8" t="e">
        <f>D50/4!D50%</f>
        <v>#DIV/0!</v>
      </c>
      <c r="F50" s="35"/>
      <c r="G50" s="8" t="e">
        <f>F50/4!F50%</f>
        <v>#DIV/0!</v>
      </c>
      <c r="H50" s="35"/>
      <c r="I50" s="8" t="e">
        <f>H50/4!H50%</f>
        <v>#DIV/0!</v>
      </c>
      <c r="J50" s="35"/>
      <c r="K50" s="8" t="e">
        <f>J50/4!J50%</f>
        <v>#DIV/0!</v>
      </c>
      <c r="L50" s="40">
        <f>D50+F50+H50+J50</f>
        <v>0</v>
      </c>
    </row>
    <row r="51" spans="1:12" ht="15.75">
      <c r="A51" s="143">
        <v>5</v>
      </c>
      <c r="B51" s="10" t="s">
        <v>49</v>
      </c>
      <c r="C51" s="21">
        <v>5</v>
      </c>
      <c r="D51" s="110"/>
      <c r="E51" s="8" t="e">
        <f>D51/4!D51%</f>
        <v>#DIV/0!</v>
      </c>
      <c r="F51" s="110"/>
      <c r="G51" s="8" t="e">
        <f>F51/4!F51%</f>
        <v>#DIV/0!</v>
      </c>
      <c r="H51" s="110"/>
      <c r="I51" s="8" t="e">
        <f>H51/4!H51%</f>
        <v>#DIV/0!</v>
      </c>
      <c r="J51" s="110"/>
      <c r="K51" s="8" t="e">
        <f>J51/4!J51%</f>
        <v>#DIV/0!</v>
      </c>
      <c r="L51" s="40">
        <f>D51+F51+H51+J51</f>
        <v>0</v>
      </c>
    </row>
    <row r="52" spans="1:12" ht="16.5" thickBot="1">
      <c r="A52" s="126" t="s">
        <v>2</v>
      </c>
      <c r="B52" s="127"/>
      <c r="C52" s="150" t="s">
        <v>14</v>
      </c>
      <c r="D52" s="139">
        <f>SUM(D47:D50)</f>
        <v>0</v>
      </c>
      <c r="E52" s="78" t="e">
        <f>D52/4!D52%</f>
        <v>#DIV/0!</v>
      </c>
      <c r="F52" s="140">
        <f>SUM(F47:F50)</f>
        <v>0</v>
      </c>
      <c r="G52" s="78" t="e">
        <f>F52/4!F52%</f>
        <v>#DIV/0!</v>
      </c>
      <c r="H52" s="141">
        <f>SUM(H47:H50)</f>
        <v>0</v>
      </c>
      <c r="I52" s="78" t="e">
        <f>H52/4!H52%</f>
        <v>#DIV/0!</v>
      </c>
      <c r="J52" s="141">
        <f>SUM(J47:J50)</f>
        <v>0</v>
      </c>
      <c r="K52" s="78" t="e">
        <f>J52/4!J52%</f>
        <v>#DIV/0!</v>
      </c>
      <c r="L52" s="141">
        <f>SUM(L47:L51)</f>
        <v>0</v>
      </c>
    </row>
    <row r="54" spans="2:3" ht="15">
      <c r="B54" s="1" t="s">
        <v>35</v>
      </c>
      <c r="C54" s="1"/>
    </row>
    <row r="55" ht="13.5" thickBot="1">
      <c r="A55" s="7" t="s">
        <v>43</v>
      </c>
    </row>
    <row r="56" spans="1:12" ht="25.5" customHeight="1">
      <c r="A56" s="58" t="s">
        <v>0</v>
      </c>
      <c r="B56" s="65" t="s">
        <v>1</v>
      </c>
      <c r="C56" s="61" t="s">
        <v>5</v>
      </c>
      <c r="D56" s="167" t="s">
        <v>19</v>
      </c>
      <c r="E56" s="168"/>
      <c r="F56" s="168"/>
      <c r="G56" s="168"/>
      <c r="H56" s="168"/>
      <c r="I56" s="169"/>
      <c r="J56" s="170" t="s">
        <v>20</v>
      </c>
      <c r="K56" s="171"/>
      <c r="L56" s="41"/>
    </row>
    <row r="57" spans="1:12" ht="19.5" customHeight="1" thickBot="1">
      <c r="A57" s="59"/>
      <c r="B57" s="66"/>
      <c r="C57" s="62"/>
      <c r="D57" s="177" t="s">
        <v>10</v>
      </c>
      <c r="E57" s="178"/>
      <c r="F57" s="179" t="s">
        <v>11</v>
      </c>
      <c r="G57" s="178"/>
      <c r="H57" s="175" t="s">
        <v>6</v>
      </c>
      <c r="I57" s="176"/>
      <c r="J57" s="172"/>
      <c r="K57" s="173"/>
      <c r="L57" s="42" t="s">
        <v>16</v>
      </c>
    </row>
    <row r="58" spans="1:12" ht="13.5" thickBot="1">
      <c r="A58" s="60"/>
      <c r="B58" s="67"/>
      <c r="C58" s="63"/>
      <c r="D58" s="47" t="s">
        <v>7</v>
      </c>
      <c r="E58" s="48" t="s">
        <v>8</v>
      </c>
      <c r="F58" s="49" t="s">
        <v>7</v>
      </c>
      <c r="G58" s="48" t="s">
        <v>8</v>
      </c>
      <c r="H58" s="49" t="s">
        <v>7</v>
      </c>
      <c r="I58" s="50" t="s">
        <v>8</v>
      </c>
      <c r="J58" s="51" t="s">
        <v>7</v>
      </c>
      <c r="K58" s="52" t="s">
        <v>8</v>
      </c>
      <c r="L58" s="42" t="s">
        <v>21</v>
      </c>
    </row>
    <row r="59" spans="1:12" ht="16.5" thickBot="1">
      <c r="A59" s="36">
        <v>1</v>
      </c>
      <c r="B59" s="37" t="s">
        <v>44</v>
      </c>
      <c r="C59" s="19">
        <v>4</v>
      </c>
      <c r="D59" s="28">
        <f>D8+D21+D34+D47</f>
        <v>0</v>
      </c>
      <c r="E59" s="8">
        <f>D59/4!D59%</f>
        <v>0</v>
      </c>
      <c r="F59" s="28">
        <f>F8+F21+F34+F47</f>
        <v>0</v>
      </c>
      <c r="G59" s="8" t="e">
        <f>F59/4!F59%</f>
        <v>#DIV/0!</v>
      </c>
      <c r="H59" s="28">
        <f>H8+H21+H34+H47</f>
        <v>0</v>
      </c>
      <c r="I59" s="8" t="e">
        <f>H59/4!H59%</f>
        <v>#DIV/0!</v>
      </c>
      <c r="J59" s="28">
        <f>J8+J21+J34+J47</f>
        <v>0</v>
      </c>
      <c r="K59" s="8" t="e">
        <f>J59/4!J59%</f>
        <v>#DIV/0!</v>
      </c>
      <c r="L59" s="40">
        <f>D59+F59+H59+J59</f>
        <v>0</v>
      </c>
    </row>
    <row r="60" spans="1:12" ht="16.5" thickBot="1">
      <c r="A60" s="36">
        <v>2</v>
      </c>
      <c r="B60" s="37" t="s">
        <v>3</v>
      </c>
      <c r="C60" s="19">
        <v>5</v>
      </c>
      <c r="D60" s="28">
        <f>D9+D22+D35+D48</f>
        <v>33</v>
      </c>
      <c r="E60" s="8">
        <f>D60/4!D60%</f>
        <v>97.05882352941175</v>
      </c>
      <c r="F60" s="28">
        <f>F9+F22+F35+F48</f>
        <v>1</v>
      </c>
      <c r="G60" s="8">
        <f>F60/4!F60%</f>
        <v>100</v>
      </c>
      <c r="H60" s="28">
        <f>H9+H22+H35+H48</f>
        <v>7</v>
      </c>
      <c r="I60" s="8">
        <f>H60/4!H60%</f>
        <v>99.99999999999999</v>
      </c>
      <c r="J60" s="28">
        <f>J9+J22+J35+J48</f>
        <v>0</v>
      </c>
      <c r="K60" s="8" t="e">
        <f>J60/4!J60%</f>
        <v>#DIV/0!</v>
      </c>
      <c r="L60" s="40">
        <f>D60+F60+H60+J60</f>
        <v>41</v>
      </c>
    </row>
    <row r="61" spans="1:12" ht="16.5" thickBot="1">
      <c r="A61" s="36">
        <v>3</v>
      </c>
      <c r="B61" s="37" t="s">
        <v>4</v>
      </c>
      <c r="C61" s="19">
        <v>5</v>
      </c>
      <c r="D61" s="28">
        <f>D10+D23+D36+D49</f>
        <v>16</v>
      </c>
      <c r="E61" s="8">
        <f>D61/4!D61%</f>
        <v>94.11764705882352</v>
      </c>
      <c r="F61" s="28">
        <f>F10+F23+F36+F49</f>
        <v>5</v>
      </c>
      <c r="G61" s="8">
        <f>F61/4!F61%</f>
        <v>83.33333333333334</v>
      </c>
      <c r="H61" s="28">
        <f>H10+H23+H36+H49</f>
        <v>1</v>
      </c>
      <c r="I61" s="8">
        <f>H61/4!H61%</f>
        <v>100</v>
      </c>
      <c r="J61" s="28">
        <f>J10+J23+J36+J49</f>
        <v>1</v>
      </c>
      <c r="K61" s="8">
        <f>J61/4!J61%</f>
        <v>50</v>
      </c>
      <c r="L61" s="40">
        <f>D61+F61+H61+J61</f>
        <v>23</v>
      </c>
    </row>
    <row r="62" spans="1:12" ht="16.5" thickBot="1">
      <c r="A62" s="36">
        <v>4</v>
      </c>
      <c r="B62" s="3" t="s">
        <v>45</v>
      </c>
      <c r="C62" s="19">
        <v>5</v>
      </c>
      <c r="D62" s="28">
        <f>D11+D24+D37+D50</f>
        <v>6</v>
      </c>
      <c r="E62" s="8">
        <f>D62/4!D62%</f>
        <v>100</v>
      </c>
      <c r="F62" s="28">
        <f>F11+F24+F37+F50</f>
        <v>1</v>
      </c>
      <c r="G62" s="8">
        <f>F62/4!F62%</f>
        <v>33.333333333333336</v>
      </c>
      <c r="H62" s="28">
        <f>H11+H24+H37+H50</f>
        <v>2</v>
      </c>
      <c r="I62" s="8">
        <f>H62/4!H62%</f>
        <v>50</v>
      </c>
      <c r="J62" s="28">
        <f>J11+J24+J37+J50</f>
        <v>0</v>
      </c>
      <c r="K62" s="8" t="e">
        <f>J62/4!J62%</f>
        <v>#DIV/0!</v>
      </c>
      <c r="L62" s="40">
        <f>D62+F62+H62+J62</f>
        <v>9</v>
      </c>
    </row>
    <row r="63" spans="1:12" ht="16.5" thickBot="1">
      <c r="A63" s="36">
        <v>5</v>
      </c>
      <c r="B63" s="151" t="s">
        <v>49</v>
      </c>
      <c r="C63" s="19">
        <v>6</v>
      </c>
      <c r="D63" s="28">
        <f>D12+D25+D38+D51</f>
        <v>14</v>
      </c>
      <c r="E63" s="8">
        <f>D63/4!D63%</f>
        <v>99.99999999999999</v>
      </c>
      <c r="F63" s="28">
        <f>F12+F25+F38+F51</f>
        <v>5</v>
      </c>
      <c r="G63" s="8">
        <f>F63/4!F63%</f>
        <v>83.33333333333334</v>
      </c>
      <c r="H63" s="28">
        <f>H12+H25+H38+H51</f>
        <v>1</v>
      </c>
      <c r="I63" s="8">
        <f>H63/4!H63%</f>
        <v>100</v>
      </c>
      <c r="J63" s="28">
        <f>J12+J25+J38+J51</f>
        <v>0</v>
      </c>
      <c r="K63" s="8" t="e">
        <f>J63/4!J63%</f>
        <v>#DIV/0!</v>
      </c>
      <c r="L63" s="40">
        <f>D63+F63+H63+J63</f>
        <v>20</v>
      </c>
    </row>
    <row r="64" spans="1:12" ht="16.5" thickBot="1">
      <c r="A64" s="69" t="s">
        <v>2</v>
      </c>
      <c r="B64" s="69"/>
      <c r="C64" s="31">
        <v>5</v>
      </c>
      <c r="D64" s="77">
        <f>SUM(D59:D62)</f>
        <v>55</v>
      </c>
      <c r="E64" s="78">
        <f>D64/4!D64%</f>
        <v>93.22033898305085</v>
      </c>
      <c r="F64" s="79">
        <f>SUM(F59:F62)</f>
        <v>7</v>
      </c>
      <c r="G64" s="78">
        <f>F64/4!F64%</f>
        <v>70</v>
      </c>
      <c r="H64" s="80">
        <f>SUM(H59:H62)</f>
        <v>10</v>
      </c>
      <c r="I64" s="78">
        <f>H64/4!H64%</f>
        <v>83.33333333333334</v>
      </c>
      <c r="J64" s="80">
        <f>SUM(J59:J62)</f>
        <v>1</v>
      </c>
      <c r="K64" s="78">
        <f>J64/4!J64%</f>
        <v>50</v>
      </c>
      <c r="L64" s="80">
        <f>SUM(L59:L63)</f>
        <v>93</v>
      </c>
    </row>
  </sheetData>
  <sheetProtection/>
  <protectedRanges>
    <protectedRange sqref="F8:F12 D8:D12 F21:F25 D21:D25 F34:F38 D34:D38 F47:F51 D47:D51 D59:D63 F59:F63 H59:H63 J59:J63" name="Діапазон2"/>
    <protectedRange sqref="D8:D12 F8:F12 H8:H12 J8:J12 D21:D25 F21:F25 H21:H25 J21:J25 D34:D38 F34:F38 H34:H38 J34:J38 D47:D51 F47:F51 H47:H51 J47:J51 D59:D63 F59:F63 H59:H63 J59:J63" name="Діапазон1_1"/>
  </protectedRanges>
  <mergeCells count="32">
    <mergeCell ref="A18:A19"/>
    <mergeCell ref="D18:I18"/>
    <mergeCell ref="D19:E19"/>
    <mergeCell ref="D5:I5"/>
    <mergeCell ref="C44:C45"/>
    <mergeCell ref="B44:B45"/>
    <mergeCell ref="B18:B19"/>
    <mergeCell ref="C18:C19"/>
    <mergeCell ref="F19:G19"/>
    <mergeCell ref="H19:I19"/>
    <mergeCell ref="F32:G32"/>
    <mergeCell ref="H32:I32"/>
    <mergeCell ref="J44:K45"/>
    <mergeCell ref="D31:I31"/>
    <mergeCell ref="J31:K32"/>
    <mergeCell ref="D32:E32"/>
    <mergeCell ref="D56:I56"/>
    <mergeCell ref="J56:K57"/>
    <mergeCell ref="D57:E57"/>
    <mergeCell ref="F57:G57"/>
    <mergeCell ref="H57:I57"/>
    <mergeCell ref="F45:G45"/>
    <mergeCell ref="A44:A45"/>
    <mergeCell ref="D45:E45"/>
    <mergeCell ref="H45:I45"/>
    <mergeCell ref="A1:K1"/>
    <mergeCell ref="D44:I44"/>
    <mergeCell ref="J5:K6"/>
    <mergeCell ref="D6:E6"/>
    <mergeCell ref="F6:G6"/>
    <mergeCell ref="H6:I6"/>
    <mergeCell ref="J18:K19"/>
  </mergeCells>
  <printOptions/>
  <pageMargins left="0.75" right="0.75" top="0.42" bottom="0.49" header="0.18" footer="0.27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63"/>
  <sheetViews>
    <sheetView tabSelected="1" zoomScalePageLayoutView="0" workbookViewId="0" topLeftCell="A25">
      <selection activeCell="O60" sqref="O60"/>
    </sheetView>
  </sheetViews>
  <sheetFormatPr defaultColWidth="9.140625" defaultRowHeight="12.75"/>
  <cols>
    <col min="1" max="1" width="4.57421875" style="0" customWidth="1"/>
    <col min="2" max="2" width="25.7109375" style="0" customWidth="1"/>
    <col min="3" max="3" width="6.8515625" style="0" customWidth="1"/>
    <col min="4" max="12" width="11.00390625" style="0" customWidth="1"/>
  </cols>
  <sheetData>
    <row r="1" spans="1:21" ht="35.25" customHeight="1">
      <c r="A1" s="154" t="s">
        <v>17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"/>
      <c r="M1" s="1"/>
      <c r="N1" s="1"/>
      <c r="O1" s="1"/>
      <c r="P1" s="1"/>
      <c r="Q1" s="1"/>
      <c r="R1" s="1"/>
      <c r="S1" s="1"/>
      <c r="T1" s="2"/>
      <c r="U1" s="2"/>
    </row>
    <row r="3" spans="2:3" ht="15">
      <c r="B3" s="1" t="s">
        <v>36</v>
      </c>
      <c r="C3" s="1"/>
    </row>
    <row r="4" ht="13.5" customHeight="1" thickBot="1">
      <c r="A4" s="7" t="s">
        <v>38</v>
      </c>
    </row>
    <row r="5" spans="1:12" ht="29.25" customHeight="1">
      <c r="A5" s="38" t="s">
        <v>0</v>
      </c>
      <c r="B5" s="38" t="s">
        <v>1</v>
      </c>
      <c r="C5" s="38" t="s">
        <v>5</v>
      </c>
      <c r="D5" s="167" t="s">
        <v>19</v>
      </c>
      <c r="E5" s="168"/>
      <c r="F5" s="168"/>
      <c r="G5" s="168"/>
      <c r="H5" s="168"/>
      <c r="I5" s="169"/>
      <c r="J5" s="170" t="s">
        <v>20</v>
      </c>
      <c r="K5" s="171"/>
      <c r="L5" s="41"/>
    </row>
    <row r="6" spans="1:12" ht="21" customHeight="1" thickBot="1">
      <c r="A6" s="57"/>
      <c r="B6" s="57"/>
      <c r="C6" s="57"/>
      <c r="D6" s="177" t="s">
        <v>10</v>
      </c>
      <c r="E6" s="178"/>
      <c r="F6" s="179" t="s">
        <v>11</v>
      </c>
      <c r="G6" s="178"/>
      <c r="H6" s="175" t="s">
        <v>6</v>
      </c>
      <c r="I6" s="176"/>
      <c r="J6" s="172"/>
      <c r="K6" s="173"/>
      <c r="L6" s="42" t="s">
        <v>16</v>
      </c>
    </row>
    <row r="7" spans="1:12" ht="13.5" thickBot="1">
      <c r="A7" s="6"/>
      <c r="B7" s="5"/>
      <c r="C7" s="4"/>
      <c r="D7" s="47" t="s">
        <v>7</v>
      </c>
      <c r="E7" s="48" t="s">
        <v>8</v>
      </c>
      <c r="F7" s="49" t="s">
        <v>7</v>
      </c>
      <c r="G7" s="48" t="s">
        <v>8</v>
      </c>
      <c r="H7" s="49" t="s">
        <v>7</v>
      </c>
      <c r="I7" s="50" t="s">
        <v>8</v>
      </c>
      <c r="J7" s="51" t="s">
        <v>7</v>
      </c>
      <c r="K7" s="52" t="s">
        <v>8</v>
      </c>
      <c r="L7" s="42" t="s">
        <v>21</v>
      </c>
    </row>
    <row r="8" spans="1:12" ht="15.75">
      <c r="A8" s="12">
        <v>1</v>
      </c>
      <c r="B8" s="23" t="s">
        <v>44</v>
      </c>
      <c r="C8" s="25">
        <v>6</v>
      </c>
      <c r="D8" s="28"/>
      <c r="E8" s="8" t="e">
        <f>D8/4!D8%</f>
        <v>#DIV/0!</v>
      </c>
      <c r="F8" s="28"/>
      <c r="G8" s="8" t="e">
        <f>F8/4!F8%</f>
        <v>#DIV/0!</v>
      </c>
      <c r="H8" s="28"/>
      <c r="I8" s="8" t="e">
        <f>H8/4!H8%</f>
        <v>#DIV/0!</v>
      </c>
      <c r="J8" s="28"/>
      <c r="K8" s="8" t="e">
        <f>J8/4!J8%</f>
        <v>#DIV/0!</v>
      </c>
      <c r="L8" s="40">
        <f>D8+F8+H8+J8</f>
        <v>0</v>
      </c>
    </row>
    <row r="9" spans="1:12" ht="15.75">
      <c r="A9" s="12">
        <v>2</v>
      </c>
      <c r="B9" s="23" t="s">
        <v>3</v>
      </c>
      <c r="C9" s="25">
        <v>6</v>
      </c>
      <c r="D9" s="28">
        <v>0</v>
      </c>
      <c r="E9" s="8">
        <f>D9/4!D9%</f>
        <v>0</v>
      </c>
      <c r="F9" s="28">
        <v>0</v>
      </c>
      <c r="G9" s="8" t="e">
        <f>F9/4!F9%</f>
        <v>#DIV/0!</v>
      </c>
      <c r="H9" s="28">
        <v>0</v>
      </c>
      <c r="I9" s="8">
        <f>H9/4!H9%</f>
        <v>0</v>
      </c>
      <c r="J9" s="28">
        <v>0</v>
      </c>
      <c r="K9" s="8" t="e">
        <f>J9/4!J9%</f>
        <v>#DIV/0!</v>
      </c>
      <c r="L9" s="40">
        <f>D9+F9+H9+J9</f>
        <v>0</v>
      </c>
    </row>
    <row r="10" spans="1:12" ht="15.75">
      <c r="A10" s="12">
        <v>3</v>
      </c>
      <c r="B10" s="23" t="s">
        <v>4</v>
      </c>
      <c r="C10" s="25">
        <v>6</v>
      </c>
      <c r="D10" s="28">
        <v>0</v>
      </c>
      <c r="E10" s="8" t="e">
        <f>D10/4!D10%</f>
        <v>#DIV/0!</v>
      </c>
      <c r="F10" s="28">
        <v>0</v>
      </c>
      <c r="G10" s="8" t="e">
        <f>F10/4!F10%</f>
        <v>#DIV/0!</v>
      </c>
      <c r="H10" s="28">
        <v>0</v>
      </c>
      <c r="I10" s="8" t="e">
        <f>H10/4!H10%</f>
        <v>#DIV/0!</v>
      </c>
      <c r="J10" s="28">
        <v>0</v>
      </c>
      <c r="K10" s="8" t="e">
        <f>J10/4!J10%</f>
        <v>#DIV/0!</v>
      </c>
      <c r="L10" s="40">
        <f>D10+F10+H10+J10</f>
        <v>0</v>
      </c>
    </row>
    <row r="11" spans="1:12" ht="15.75">
      <c r="A11" s="12">
        <v>4</v>
      </c>
      <c r="B11" s="23" t="s">
        <v>45</v>
      </c>
      <c r="C11" s="26">
        <v>6</v>
      </c>
      <c r="D11" s="35"/>
      <c r="E11" s="8" t="e">
        <f>D11/4!D11%</f>
        <v>#DIV/0!</v>
      </c>
      <c r="F11" s="35"/>
      <c r="G11" s="8" t="e">
        <f>F11/4!F11%</f>
        <v>#DIV/0!</v>
      </c>
      <c r="H11" s="35"/>
      <c r="I11" s="8" t="e">
        <f>H11/4!H11%</f>
        <v>#DIV/0!</v>
      </c>
      <c r="J11" s="35"/>
      <c r="K11" s="8" t="e">
        <f>J11/4!J11%</f>
        <v>#DIV/0!</v>
      </c>
      <c r="L11" s="40">
        <f>D11+F11+H11+J11</f>
        <v>0</v>
      </c>
    </row>
    <row r="12" spans="1:12" ht="15.75">
      <c r="A12" s="143">
        <v>5</v>
      </c>
      <c r="B12" s="10" t="s">
        <v>49</v>
      </c>
      <c r="C12" s="26">
        <v>6</v>
      </c>
      <c r="D12" s="110"/>
      <c r="E12" s="8" t="e">
        <f>D12/4!D12%</f>
        <v>#DIV/0!</v>
      </c>
      <c r="F12" s="110"/>
      <c r="G12" s="8" t="e">
        <f>F12/4!F12%</f>
        <v>#DIV/0!</v>
      </c>
      <c r="H12" s="110"/>
      <c r="I12" s="8" t="e">
        <f>H12/4!H12%</f>
        <v>#DIV/0!</v>
      </c>
      <c r="J12" s="110"/>
      <c r="K12" s="8" t="e">
        <f>J12/4!J12%</f>
        <v>#DIV/0!</v>
      </c>
      <c r="L12" s="40">
        <f>D12+F12+H12+J12</f>
        <v>0</v>
      </c>
    </row>
    <row r="13" spans="1:12" ht="16.5" thickBot="1">
      <c r="A13" s="152" t="s">
        <v>2</v>
      </c>
      <c r="B13" s="153"/>
      <c r="C13" s="148" t="s">
        <v>14</v>
      </c>
      <c r="D13" s="139">
        <f>SUM(D8:D11)</f>
        <v>0</v>
      </c>
      <c r="E13" s="78">
        <f>D13/4!D13%</f>
        <v>0</v>
      </c>
      <c r="F13" s="140">
        <f>SUM(F8:F11)</f>
        <v>0</v>
      </c>
      <c r="G13" s="78" t="e">
        <f>F13/4!F13%</f>
        <v>#DIV/0!</v>
      </c>
      <c r="H13" s="141">
        <f>SUM(H8:H11)</f>
        <v>0</v>
      </c>
      <c r="I13" s="78">
        <f>H13/4!H13%</f>
        <v>0</v>
      </c>
      <c r="J13" s="141">
        <f>SUM(J8:J11)</f>
        <v>0</v>
      </c>
      <c r="K13" s="78" t="e">
        <f>J13/4!J13%</f>
        <v>#DIV/0!</v>
      </c>
      <c r="L13" s="141">
        <f>SUM(L8:L12)</f>
        <v>0</v>
      </c>
    </row>
    <row r="16" spans="2:5" ht="15">
      <c r="B16" s="1" t="s">
        <v>36</v>
      </c>
      <c r="D16" s="1"/>
      <c r="E16" s="1"/>
    </row>
    <row r="17" spans="1:2" ht="13.5" thickBot="1">
      <c r="A17" s="7" t="s">
        <v>39</v>
      </c>
      <c r="B17">
        <v>7</v>
      </c>
    </row>
    <row r="18" spans="1:12" ht="13.5" customHeight="1">
      <c r="A18" s="182" t="s">
        <v>0</v>
      </c>
      <c r="B18" s="182" t="s">
        <v>1</v>
      </c>
      <c r="C18" s="182" t="s">
        <v>5</v>
      </c>
      <c r="D18" s="167" t="s">
        <v>19</v>
      </c>
      <c r="E18" s="168"/>
      <c r="F18" s="168"/>
      <c r="G18" s="168"/>
      <c r="H18" s="168"/>
      <c r="I18" s="169"/>
      <c r="J18" s="170" t="s">
        <v>20</v>
      </c>
      <c r="K18" s="171"/>
      <c r="L18" s="41"/>
    </row>
    <row r="19" spans="1:12" ht="25.5" customHeight="1" thickBot="1">
      <c r="A19" s="183"/>
      <c r="B19" s="183"/>
      <c r="C19" s="183"/>
      <c r="D19" s="177" t="s">
        <v>10</v>
      </c>
      <c r="E19" s="178"/>
      <c r="F19" s="179" t="s">
        <v>11</v>
      </c>
      <c r="G19" s="178"/>
      <c r="H19" s="175" t="s">
        <v>6</v>
      </c>
      <c r="I19" s="176"/>
      <c r="J19" s="172"/>
      <c r="K19" s="173"/>
      <c r="L19" s="42" t="s">
        <v>16</v>
      </c>
    </row>
    <row r="20" spans="1:12" ht="13.5" thickBot="1">
      <c r="A20" s="6"/>
      <c r="B20" s="5"/>
      <c r="C20" s="4"/>
      <c r="D20" s="47" t="s">
        <v>7</v>
      </c>
      <c r="E20" s="48" t="s">
        <v>8</v>
      </c>
      <c r="F20" s="49" t="s">
        <v>7</v>
      </c>
      <c r="G20" s="48" t="s">
        <v>8</v>
      </c>
      <c r="H20" s="49" t="s">
        <v>7</v>
      </c>
      <c r="I20" s="50" t="s">
        <v>8</v>
      </c>
      <c r="J20" s="51" t="s">
        <v>7</v>
      </c>
      <c r="K20" s="52" t="s">
        <v>8</v>
      </c>
      <c r="L20" s="42" t="s">
        <v>21</v>
      </c>
    </row>
    <row r="21" spans="1:12" ht="15.75">
      <c r="A21" s="12">
        <v>1</v>
      </c>
      <c r="B21" s="23" t="s">
        <v>44</v>
      </c>
      <c r="C21" s="25">
        <v>6</v>
      </c>
      <c r="D21" s="28"/>
      <c r="E21" s="8" t="e">
        <f>D21/4!D21%</f>
        <v>#DIV/0!</v>
      </c>
      <c r="F21" s="28"/>
      <c r="G21" s="8" t="e">
        <f>F21/4!F21%</f>
        <v>#DIV/0!</v>
      </c>
      <c r="H21" s="28"/>
      <c r="I21" s="8" t="e">
        <f>H21/4!H21%</f>
        <v>#DIV/0!</v>
      </c>
      <c r="J21" s="28"/>
      <c r="K21" s="8" t="e">
        <f>J21/4!J21%</f>
        <v>#DIV/0!</v>
      </c>
      <c r="L21" s="40">
        <f>D21+F21+H21+J21</f>
        <v>0</v>
      </c>
    </row>
    <row r="22" spans="1:12" ht="15.75">
      <c r="A22" s="12">
        <v>2</v>
      </c>
      <c r="B22" s="23" t="s">
        <v>3</v>
      </c>
      <c r="C22" s="25">
        <v>6</v>
      </c>
      <c r="D22" s="28">
        <v>0</v>
      </c>
      <c r="E22" s="8">
        <f>D22/4!D22%</f>
        <v>0</v>
      </c>
      <c r="F22" s="28">
        <v>0</v>
      </c>
      <c r="G22" s="8" t="e">
        <f>F22/4!F22%</f>
        <v>#DIV/0!</v>
      </c>
      <c r="H22" s="28">
        <v>0</v>
      </c>
      <c r="I22" s="8">
        <f>H22/4!H22%</f>
        <v>0</v>
      </c>
      <c r="J22" s="28">
        <v>0</v>
      </c>
      <c r="K22" s="8" t="e">
        <f>J22/4!J22%</f>
        <v>#DIV/0!</v>
      </c>
      <c r="L22" s="40">
        <f>D22+F22+H22+J22</f>
        <v>0</v>
      </c>
    </row>
    <row r="23" spans="1:12" ht="15.75">
      <c r="A23" s="12">
        <v>3</v>
      </c>
      <c r="B23" s="23" t="s">
        <v>4</v>
      </c>
      <c r="C23" s="25">
        <v>6</v>
      </c>
      <c r="D23" s="28">
        <v>1</v>
      </c>
      <c r="E23" s="8">
        <f>D23/4!D23%</f>
        <v>8.333333333333334</v>
      </c>
      <c r="F23" s="28">
        <v>0</v>
      </c>
      <c r="G23" s="8">
        <f>F23/4!F23%</f>
        <v>0</v>
      </c>
      <c r="H23" s="28">
        <v>0</v>
      </c>
      <c r="I23" s="8">
        <f>H23/4!H23%</f>
        <v>0</v>
      </c>
      <c r="J23" s="28">
        <v>0</v>
      </c>
      <c r="K23" s="8">
        <f>J23/4!J23%</f>
        <v>0</v>
      </c>
      <c r="L23" s="40">
        <f>D23+F23+H23+J23</f>
        <v>1</v>
      </c>
    </row>
    <row r="24" spans="1:12" ht="15.75">
      <c r="A24" s="12">
        <v>4</v>
      </c>
      <c r="B24" s="23" t="s">
        <v>45</v>
      </c>
      <c r="C24" s="26">
        <v>6</v>
      </c>
      <c r="D24" s="35"/>
      <c r="E24" s="8" t="e">
        <f>D24/4!D24%</f>
        <v>#DIV/0!</v>
      </c>
      <c r="F24" s="35"/>
      <c r="G24" s="8" t="e">
        <f>F24/4!F24%</f>
        <v>#DIV/0!</v>
      </c>
      <c r="H24" s="35"/>
      <c r="I24" s="8" t="e">
        <f>H24/4!H24%</f>
        <v>#DIV/0!</v>
      </c>
      <c r="J24" s="35"/>
      <c r="K24" s="8" t="e">
        <f>J24/4!J24%</f>
        <v>#DIV/0!</v>
      </c>
      <c r="L24" s="40">
        <f>D24+F24+H24+J24</f>
        <v>0</v>
      </c>
    </row>
    <row r="25" spans="1:12" ht="15.75">
      <c r="A25" s="143">
        <v>5</v>
      </c>
      <c r="B25" s="10" t="s">
        <v>49</v>
      </c>
      <c r="C25" s="26">
        <v>6</v>
      </c>
      <c r="D25" s="110"/>
      <c r="E25" s="8" t="e">
        <f>D25/4!D25%</f>
        <v>#DIV/0!</v>
      </c>
      <c r="F25" s="110"/>
      <c r="G25" s="8" t="e">
        <f>F25/4!F25%</f>
        <v>#DIV/0!</v>
      </c>
      <c r="H25" s="110"/>
      <c r="I25" s="8" t="e">
        <f>H25/4!H25%</f>
        <v>#DIV/0!</v>
      </c>
      <c r="J25" s="110"/>
      <c r="K25" s="8" t="e">
        <f>J25/4!J25%</f>
        <v>#DIV/0!</v>
      </c>
      <c r="L25" s="40">
        <f>D25+F25+H25+J25</f>
        <v>0</v>
      </c>
    </row>
    <row r="26" spans="1:12" ht="16.5" thickBot="1">
      <c r="A26" s="152" t="s">
        <v>2</v>
      </c>
      <c r="B26" s="153"/>
      <c r="C26" s="148" t="s">
        <v>14</v>
      </c>
      <c r="D26" s="139">
        <f>SUM(D21:D24)</f>
        <v>1</v>
      </c>
      <c r="E26" s="78">
        <f>D26/4!D26%</f>
        <v>5</v>
      </c>
      <c r="F26" s="140">
        <f>SUM(F21:F24)</f>
        <v>0</v>
      </c>
      <c r="G26" s="78">
        <f>F26/4!F26%</f>
        <v>0</v>
      </c>
      <c r="H26" s="141">
        <f>SUM(H21:H24)</f>
        <v>0</v>
      </c>
      <c r="I26" s="78">
        <f>H26/4!H26%</f>
        <v>0</v>
      </c>
      <c r="J26" s="141">
        <f>SUM(J21:J24)</f>
        <v>0</v>
      </c>
      <c r="K26" s="78">
        <f>J26/4!J26%</f>
        <v>0</v>
      </c>
      <c r="L26" s="141">
        <f>SUM(L21:L25)</f>
        <v>1</v>
      </c>
    </row>
    <row r="28" ht="15.75" customHeight="1"/>
    <row r="29" ht="15.75" customHeight="1">
      <c r="B29" s="1" t="s">
        <v>36</v>
      </c>
    </row>
    <row r="30" ht="13.5" thickBot="1">
      <c r="A30" s="7" t="s">
        <v>40</v>
      </c>
    </row>
    <row r="31" spans="1:12" ht="25.5" customHeight="1">
      <c r="A31" s="38" t="s">
        <v>0</v>
      </c>
      <c r="B31" s="38" t="s">
        <v>1</v>
      </c>
      <c r="C31" s="38" t="s">
        <v>5</v>
      </c>
      <c r="D31" s="167" t="s">
        <v>19</v>
      </c>
      <c r="E31" s="168"/>
      <c r="F31" s="168"/>
      <c r="G31" s="168"/>
      <c r="H31" s="168"/>
      <c r="I31" s="169"/>
      <c r="J31" s="170" t="s">
        <v>20</v>
      </c>
      <c r="K31" s="171"/>
      <c r="L31" s="41"/>
    </row>
    <row r="32" spans="1:12" ht="21.75" customHeight="1" thickBot="1">
      <c r="A32" s="57"/>
      <c r="B32" s="57"/>
      <c r="C32" s="57"/>
      <c r="D32" s="177" t="s">
        <v>10</v>
      </c>
      <c r="E32" s="178"/>
      <c r="F32" s="179" t="s">
        <v>11</v>
      </c>
      <c r="G32" s="178"/>
      <c r="H32" s="175" t="s">
        <v>6</v>
      </c>
      <c r="I32" s="176"/>
      <c r="J32" s="172"/>
      <c r="K32" s="173"/>
      <c r="L32" s="42" t="s">
        <v>16</v>
      </c>
    </row>
    <row r="33" spans="1:12" ht="27.75" customHeight="1" thickBot="1">
      <c r="A33" s="6"/>
      <c r="B33" s="5"/>
      <c r="C33" s="4"/>
      <c r="D33" s="47" t="s">
        <v>7</v>
      </c>
      <c r="E33" s="48" t="s">
        <v>8</v>
      </c>
      <c r="F33" s="49" t="s">
        <v>7</v>
      </c>
      <c r="G33" s="48" t="s">
        <v>8</v>
      </c>
      <c r="H33" s="49" t="s">
        <v>7</v>
      </c>
      <c r="I33" s="50" t="s">
        <v>8</v>
      </c>
      <c r="J33" s="51" t="s">
        <v>7</v>
      </c>
      <c r="K33" s="52" t="s">
        <v>8</v>
      </c>
      <c r="L33" s="42" t="s">
        <v>21</v>
      </c>
    </row>
    <row r="34" spans="1:12" ht="14.25" customHeight="1">
      <c r="A34" s="12">
        <v>1</v>
      </c>
      <c r="B34" s="23" t="s">
        <v>44</v>
      </c>
      <c r="C34" s="25">
        <v>6</v>
      </c>
      <c r="D34" s="28">
        <v>2</v>
      </c>
      <c r="E34" s="8">
        <f>D34/4!D34%</f>
        <v>100</v>
      </c>
      <c r="F34" s="28">
        <v>0</v>
      </c>
      <c r="G34" s="8" t="e">
        <f>F34/4!F34%</f>
        <v>#DIV/0!</v>
      </c>
      <c r="H34" s="28">
        <v>0</v>
      </c>
      <c r="I34" s="8" t="e">
        <f>H34/4!H34%</f>
        <v>#DIV/0!</v>
      </c>
      <c r="J34" s="28">
        <v>0</v>
      </c>
      <c r="K34" s="8" t="e">
        <f>J34/4!J34%</f>
        <v>#DIV/0!</v>
      </c>
      <c r="L34" s="40">
        <f>D34+F34+H34+J34</f>
        <v>2</v>
      </c>
    </row>
    <row r="35" spans="1:12" ht="15.75">
      <c r="A35" s="12">
        <v>2</v>
      </c>
      <c r="B35" s="23" t="s">
        <v>3</v>
      </c>
      <c r="C35" s="25">
        <v>6</v>
      </c>
      <c r="D35" s="28">
        <v>1</v>
      </c>
      <c r="E35" s="8">
        <f>D35/4!D35%</f>
        <v>12.5</v>
      </c>
      <c r="F35" s="28">
        <v>0</v>
      </c>
      <c r="G35" s="8">
        <f>F35/4!F35%</f>
        <v>0</v>
      </c>
      <c r="H35" s="28">
        <v>0</v>
      </c>
      <c r="I35" s="8">
        <f>H35/4!H35%</f>
        <v>0</v>
      </c>
      <c r="J35" s="28">
        <v>0</v>
      </c>
      <c r="K35" s="8" t="e">
        <f>J35/4!J35%</f>
        <v>#DIV/0!</v>
      </c>
      <c r="L35" s="40">
        <f>D35+F35+H35+J35</f>
        <v>1</v>
      </c>
    </row>
    <row r="36" spans="1:12" ht="15.75">
      <c r="A36" s="12">
        <v>3</v>
      </c>
      <c r="B36" s="23" t="s">
        <v>4</v>
      </c>
      <c r="C36" s="25">
        <v>6</v>
      </c>
      <c r="D36" s="28">
        <v>0</v>
      </c>
      <c r="E36" s="8">
        <f>D36/4!D36%</f>
        <v>0</v>
      </c>
      <c r="F36" s="28">
        <v>1</v>
      </c>
      <c r="G36" s="8">
        <f>F36/4!F36%</f>
        <v>33.333333333333336</v>
      </c>
      <c r="H36" s="28">
        <v>0</v>
      </c>
      <c r="I36" s="8" t="e">
        <f>H36/4!H36%</f>
        <v>#DIV/0!</v>
      </c>
      <c r="J36" s="28">
        <v>0</v>
      </c>
      <c r="K36" s="8" t="e">
        <f>J36/4!J36%</f>
        <v>#DIV/0!</v>
      </c>
      <c r="L36" s="40">
        <f>D36+F36+H36+J36</f>
        <v>1</v>
      </c>
    </row>
    <row r="37" spans="1:12" ht="15.75">
      <c r="A37" s="12">
        <v>4</v>
      </c>
      <c r="B37" s="23" t="s">
        <v>45</v>
      </c>
      <c r="C37" s="26">
        <v>6</v>
      </c>
      <c r="D37" s="35">
        <v>0</v>
      </c>
      <c r="E37" s="8">
        <f>D37/4!D37%</f>
        <v>0</v>
      </c>
      <c r="F37" s="35">
        <v>2</v>
      </c>
      <c r="G37" s="8">
        <f>F37/4!F37%</f>
        <v>66.66666666666667</v>
      </c>
      <c r="H37" s="35">
        <v>2</v>
      </c>
      <c r="I37" s="8">
        <f>H37/4!H37%</f>
        <v>50</v>
      </c>
      <c r="J37" s="35">
        <v>0</v>
      </c>
      <c r="K37" s="8" t="e">
        <f>J37/4!J37%</f>
        <v>#DIV/0!</v>
      </c>
      <c r="L37" s="40">
        <f>D37+F37+H37+J37</f>
        <v>4</v>
      </c>
    </row>
    <row r="38" spans="1:12" ht="15.75">
      <c r="A38" s="143">
        <v>5</v>
      </c>
      <c r="B38" s="10" t="s">
        <v>49</v>
      </c>
      <c r="C38" s="26">
        <v>6</v>
      </c>
      <c r="D38" s="110">
        <v>13</v>
      </c>
      <c r="E38" s="8">
        <f>D38/4!D38%</f>
        <v>92.85714285714285</v>
      </c>
      <c r="F38" s="110">
        <v>6</v>
      </c>
      <c r="G38" s="8">
        <f>F38/4!F38%</f>
        <v>100</v>
      </c>
      <c r="H38" s="110">
        <v>1</v>
      </c>
      <c r="I38" s="8">
        <f>H38/4!H38%</f>
        <v>100</v>
      </c>
      <c r="J38" s="110">
        <v>0</v>
      </c>
      <c r="K38" s="8" t="e">
        <f>J38/4!J38%</f>
        <v>#DIV/0!</v>
      </c>
      <c r="L38" s="40">
        <f>D38+F38+H38+J38</f>
        <v>20</v>
      </c>
    </row>
    <row r="39" spans="1:12" ht="16.5" thickBot="1">
      <c r="A39" s="152" t="s">
        <v>2</v>
      </c>
      <c r="B39" s="153"/>
      <c r="C39" s="148" t="s">
        <v>14</v>
      </c>
      <c r="D39" s="139">
        <f>SUM(D34:D38)</f>
        <v>16</v>
      </c>
      <c r="E39" s="78">
        <f>D39/4!D39%</f>
        <v>45.714285714285715</v>
      </c>
      <c r="F39" s="140">
        <f>SUM(F34:F38)</f>
        <v>9</v>
      </c>
      <c r="G39" s="78">
        <f>F39/4!F39%</f>
        <v>69.23076923076923</v>
      </c>
      <c r="H39" s="141">
        <f>SUM(H34:H38)</f>
        <v>3</v>
      </c>
      <c r="I39" s="78">
        <f>H39/4!H39%</f>
        <v>42.857142857142854</v>
      </c>
      <c r="J39" s="141">
        <f>SUM(J34:J38)</f>
        <v>0</v>
      </c>
      <c r="K39" s="78" t="e">
        <f>J39/4!J39%</f>
        <v>#DIV/0!</v>
      </c>
      <c r="L39" s="141">
        <f>SUM(L34:L38)</f>
        <v>28</v>
      </c>
    </row>
    <row r="42" ht="15">
      <c r="B42" s="1" t="s">
        <v>36</v>
      </c>
    </row>
    <row r="43" ht="13.5" thickBot="1">
      <c r="A43" s="7" t="s">
        <v>41</v>
      </c>
    </row>
    <row r="44" spans="1:12" ht="13.5" customHeight="1">
      <c r="A44" s="182" t="s">
        <v>0</v>
      </c>
      <c r="B44" s="182" t="s">
        <v>1</v>
      </c>
      <c r="C44" s="182" t="s">
        <v>5</v>
      </c>
      <c r="D44" s="167" t="s">
        <v>19</v>
      </c>
      <c r="E44" s="168"/>
      <c r="F44" s="168"/>
      <c r="G44" s="168"/>
      <c r="H44" s="168"/>
      <c r="I44" s="169"/>
      <c r="J44" s="170" t="s">
        <v>20</v>
      </c>
      <c r="K44" s="171"/>
      <c r="L44" s="41"/>
    </row>
    <row r="45" spans="1:12" ht="27.75" customHeight="1" thickBot="1">
      <c r="A45" s="183"/>
      <c r="B45" s="183"/>
      <c r="C45" s="183"/>
      <c r="D45" s="177" t="s">
        <v>10</v>
      </c>
      <c r="E45" s="178"/>
      <c r="F45" s="179" t="s">
        <v>11</v>
      </c>
      <c r="G45" s="178"/>
      <c r="H45" s="175" t="s">
        <v>6</v>
      </c>
      <c r="I45" s="176"/>
      <c r="J45" s="172"/>
      <c r="K45" s="173"/>
      <c r="L45" s="42" t="s">
        <v>16</v>
      </c>
    </row>
    <row r="46" spans="1:12" ht="13.5" thickBot="1">
      <c r="A46" s="6"/>
      <c r="B46" s="5"/>
      <c r="C46" s="4"/>
      <c r="D46" s="47" t="s">
        <v>7</v>
      </c>
      <c r="E46" s="48" t="s">
        <v>8</v>
      </c>
      <c r="F46" s="49" t="s">
        <v>7</v>
      </c>
      <c r="G46" s="48" t="s">
        <v>8</v>
      </c>
      <c r="H46" s="49" t="s">
        <v>7</v>
      </c>
      <c r="I46" s="50" t="s">
        <v>8</v>
      </c>
      <c r="J46" s="51" t="s">
        <v>7</v>
      </c>
      <c r="K46" s="52" t="s">
        <v>8</v>
      </c>
      <c r="L46" s="42" t="s">
        <v>21</v>
      </c>
    </row>
    <row r="47" spans="1:12" ht="15.75">
      <c r="A47" s="12">
        <v>1</v>
      </c>
      <c r="B47" s="23" t="s">
        <v>44</v>
      </c>
      <c r="C47" s="25">
        <v>5</v>
      </c>
      <c r="D47" s="28"/>
      <c r="E47" s="8" t="e">
        <f>D47/4!D47%</f>
        <v>#DIV/0!</v>
      </c>
      <c r="F47" s="28"/>
      <c r="G47" s="8" t="e">
        <f>F47/4!F47%</f>
        <v>#DIV/0!</v>
      </c>
      <c r="H47" s="28"/>
      <c r="I47" s="8" t="e">
        <f>H47/4!H47%</f>
        <v>#DIV/0!</v>
      </c>
      <c r="J47" s="28"/>
      <c r="K47" s="8" t="e">
        <f>J47/4!J47%</f>
        <v>#DIV/0!</v>
      </c>
      <c r="L47" s="40">
        <f>D47+F47+H47+J47</f>
        <v>0</v>
      </c>
    </row>
    <row r="48" spans="1:12" ht="15.75">
      <c r="A48" s="12">
        <v>2</v>
      </c>
      <c r="B48" s="23" t="s">
        <v>3</v>
      </c>
      <c r="C48" s="25">
        <v>6</v>
      </c>
      <c r="D48" s="28"/>
      <c r="E48" s="8" t="e">
        <f>D48/4!D48%</f>
        <v>#DIV/0!</v>
      </c>
      <c r="F48" s="28"/>
      <c r="G48" s="8" t="e">
        <f>F48/4!F48%</f>
        <v>#DIV/0!</v>
      </c>
      <c r="H48" s="28"/>
      <c r="I48" s="8" t="e">
        <f>H48/4!H48%</f>
        <v>#DIV/0!</v>
      </c>
      <c r="J48" s="28"/>
      <c r="K48" s="8" t="e">
        <f>J48/4!J48%</f>
        <v>#DIV/0!</v>
      </c>
      <c r="L48" s="40">
        <f>D48+F48+H48+J48</f>
        <v>0</v>
      </c>
    </row>
    <row r="49" spans="1:12" ht="15.75">
      <c r="A49" s="12">
        <v>3</v>
      </c>
      <c r="B49" s="23" t="s">
        <v>4</v>
      </c>
      <c r="C49" s="25">
        <v>6</v>
      </c>
      <c r="D49" s="28"/>
      <c r="E49" s="8" t="e">
        <f>D49/4!D49%</f>
        <v>#DIV/0!</v>
      </c>
      <c r="F49" s="28"/>
      <c r="G49" s="8" t="e">
        <f>F49/4!F49%</f>
        <v>#DIV/0!</v>
      </c>
      <c r="H49" s="28"/>
      <c r="I49" s="8" t="e">
        <f>H49/4!H49%</f>
        <v>#DIV/0!</v>
      </c>
      <c r="J49" s="28"/>
      <c r="K49" s="8" t="e">
        <f>J49/4!J49%</f>
        <v>#DIV/0!</v>
      </c>
      <c r="L49" s="40">
        <f>D49+F49+H49+J49</f>
        <v>0</v>
      </c>
    </row>
    <row r="50" spans="1:12" ht="16.5" thickBot="1">
      <c r="A50" s="12">
        <v>4</v>
      </c>
      <c r="B50" s="23" t="s">
        <v>45</v>
      </c>
      <c r="C50" s="26">
        <v>6</v>
      </c>
      <c r="D50" s="35"/>
      <c r="E50" s="8"/>
      <c r="F50" s="35"/>
      <c r="G50" s="8"/>
      <c r="H50" s="35"/>
      <c r="I50" s="8"/>
      <c r="J50" s="35"/>
      <c r="K50" s="8"/>
      <c r="L50" s="40"/>
    </row>
    <row r="51" spans="1:12" ht="16.5" thickBot="1">
      <c r="A51" s="72" t="s">
        <v>2</v>
      </c>
      <c r="B51" s="73"/>
      <c r="C51" s="18" t="s">
        <v>14</v>
      </c>
      <c r="D51" s="77">
        <f>SUM(D47:D50)</f>
        <v>0</v>
      </c>
      <c r="E51" s="78" t="e">
        <f>D51/4!D52%</f>
        <v>#DIV/0!</v>
      </c>
      <c r="F51" s="79">
        <f>SUM(F47:F50)</f>
        <v>0</v>
      </c>
      <c r="G51" s="78" t="e">
        <f>F51/4!F52%</f>
        <v>#DIV/0!</v>
      </c>
      <c r="H51" s="80">
        <f>SUM(H47:H50)</f>
        <v>0</v>
      </c>
      <c r="I51" s="78" t="e">
        <f>H51/4!H52%</f>
        <v>#DIV/0!</v>
      </c>
      <c r="J51" s="80">
        <f>SUM(J47:J50)</f>
        <v>0</v>
      </c>
      <c r="K51" s="78" t="e">
        <f>J51/4!J52%</f>
        <v>#DIV/0!</v>
      </c>
      <c r="L51" s="80">
        <f>SUM(L47:L50)</f>
        <v>0</v>
      </c>
    </row>
    <row r="52" ht="13.5" thickBot="1"/>
    <row r="53" spans="4:12" ht="16.5" thickBot="1">
      <c r="D53" s="56"/>
      <c r="E53" s="55"/>
      <c r="F53" s="56"/>
      <c r="G53" s="55"/>
      <c r="H53" s="56"/>
      <c r="I53" s="56"/>
      <c r="J53" s="56"/>
      <c r="K53" s="55"/>
      <c r="L53" s="13">
        <f>D51+F51+H51+J51</f>
        <v>0</v>
      </c>
    </row>
    <row r="54" ht="15">
      <c r="B54" s="1" t="s">
        <v>36</v>
      </c>
    </row>
    <row r="55" ht="13.5" thickBot="1">
      <c r="A55" s="7" t="s">
        <v>43</v>
      </c>
    </row>
    <row r="56" spans="1:12" ht="25.5" customHeight="1">
      <c r="A56" s="68" t="s">
        <v>0</v>
      </c>
      <c r="B56" s="64" t="s">
        <v>1</v>
      </c>
      <c r="C56" s="64" t="s">
        <v>5</v>
      </c>
      <c r="D56" s="167" t="s">
        <v>19</v>
      </c>
      <c r="E56" s="168"/>
      <c r="F56" s="168"/>
      <c r="G56" s="168"/>
      <c r="H56" s="168"/>
      <c r="I56" s="169"/>
      <c r="J56" s="170" t="s">
        <v>20</v>
      </c>
      <c r="K56" s="171"/>
      <c r="L56" s="41"/>
    </row>
    <row r="57" spans="1:12" ht="21" customHeight="1" thickBot="1">
      <c r="A57" s="70"/>
      <c r="B57" s="71"/>
      <c r="C57" s="71"/>
      <c r="D57" s="177" t="s">
        <v>10</v>
      </c>
      <c r="E57" s="178"/>
      <c r="F57" s="179" t="s">
        <v>11</v>
      </c>
      <c r="G57" s="178"/>
      <c r="H57" s="175" t="s">
        <v>6</v>
      </c>
      <c r="I57" s="176"/>
      <c r="J57" s="172"/>
      <c r="K57" s="173"/>
      <c r="L57" s="42" t="s">
        <v>16</v>
      </c>
    </row>
    <row r="58" spans="1:12" ht="13.5" thickBot="1">
      <c r="A58" s="33"/>
      <c r="B58" s="11"/>
      <c r="C58" s="11"/>
      <c r="D58" s="47" t="s">
        <v>7</v>
      </c>
      <c r="E58" s="48" t="s">
        <v>8</v>
      </c>
      <c r="F58" s="49" t="s">
        <v>7</v>
      </c>
      <c r="G58" s="48" t="s">
        <v>8</v>
      </c>
      <c r="H58" s="49" t="s">
        <v>7</v>
      </c>
      <c r="I58" s="50" t="s">
        <v>8</v>
      </c>
      <c r="J58" s="51" t="s">
        <v>7</v>
      </c>
      <c r="K58" s="52" t="s">
        <v>8</v>
      </c>
      <c r="L58" s="42" t="s">
        <v>21</v>
      </c>
    </row>
    <row r="59" spans="1:12" ht="15.75">
      <c r="A59" s="125">
        <v>1</v>
      </c>
      <c r="B59" s="24" t="s">
        <v>44</v>
      </c>
      <c r="C59" s="25">
        <v>5</v>
      </c>
      <c r="D59" s="28">
        <f>D8+D21+D34+D47</f>
        <v>2</v>
      </c>
      <c r="E59" s="8">
        <f>D59/4!D59%</f>
        <v>100</v>
      </c>
      <c r="F59" s="28">
        <f>F8+F21+F34+F47</f>
        <v>0</v>
      </c>
      <c r="G59" s="8" t="e">
        <f>F59/4!F59%</f>
        <v>#DIV/0!</v>
      </c>
      <c r="H59" s="28">
        <f>H8+H21+H34+H47</f>
        <v>0</v>
      </c>
      <c r="I59" s="8" t="e">
        <f>H59/4!H59%</f>
        <v>#DIV/0!</v>
      </c>
      <c r="J59" s="28">
        <f>J8+J21+J34+J47</f>
        <v>0</v>
      </c>
      <c r="K59" s="8" t="e">
        <f>J59/4!J59%</f>
        <v>#DIV/0!</v>
      </c>
      <c r="L59" s="40">
        <f>D59+F59+H59+J59</f>
        <v>2</v>
      </c>
    </row>
    <row r="60" spans="1:12" ht="15.75">
      <c r="A60" s="12">
        <v>2</v>
      </c>
      <c r="B60" s="24" t="s">
        <v>3</v>
      </c>
      <c r="C60" s="25">
        <v>6</v>
      </c>
      <c r="D60" s="28">
        <f>D9+D22+D35+D48</f>
        <v>1</v>
      </c>
      <c r="E60" s="8">
        <f>D60/4!D60%</f>
        <v>2.941176470588235</v>
      </c>
      <c r="F60" s="28">
        <f>F9+F22+F35+F48</f>
        <v>0</v>
      </c>
      <c r="G60" s="8">
        <f>F60/4!F60%</f>
        <v>0</v>
      </c>
      <c r="H60" s="28">
        <f>H9+H22+H35+H48</f>
        <v>0</v>
      </c>
      <c r="I60" s="8">
        <f>H60/4!H60%</f>
        <v>0</v>
      </c>
      <c r="J60" s="28">
        <f>J9+J22+J35+J48</f>
        <v>0</v>
      </c>
      <c r="K60" s="8" t="e">
        <f>J60/4!J60%</f>
        <v>#DIV/0!</v>
      </c>
      <c r="L60" s="40">
        <f>D60+F60+H60+J60</f>
        <v>1</v>
      </c>
    </row>
    <row r="61" spans="1:12" ht="15.75">
      <c r="A61" s="12">
        <v>3</v>
      </c>
      <c r="B61" s="24" t="s">
        <v>4</v>
      </c>
      <c r="C61" s="25">
        <v>6</v>
      </c>
      <c r="D61" s="28">
        <f>D10+D23+D36+D49</f>
        <v>1</v>
      </c>
      <c r="E61" s="8">
        <f>D61/4!D61%</f>
        <v>5.88235294117647</v>
      </c>
      <c r="F61" s="28">
        <f>F10+F23+F36+F49</f>
        <v>1</v>
      </c>
      <c r="G61" s="8">
        <f>F61/4!F61%</f>
        <v>16.666666666666668</v>
      </c>
      <c r="H61" s="28">
        <f>H10+H23+H36+H49</f>
        <v>0</v>
      </c>
      <c r="I61" s="8">
        <f>H61/4!H61%</f>
        <v>0</v>
      </c>
      <c r="J61" s="28">
        <f>J10+J23+J36+J49</f>
        <v>0</v>
      </c>
      <c r="K61" s="8">
        <f>J61/4!J61%</f>
        <v>0</v>
      </c>
      <c r="L61" s="40">
        <f>D61+F61+H61+J61</f>
        <v>2</v>
      </c>
    </row>
    <row r="62" spans="1:12" ht="16.5" thickBot="1">
      <c r="A62" s="12">
        <v>4</v>
      </c>
      <c r="B62" s="23" t="s">
        <v>45</v>
      </c>
      <c r="C62" s="26">
        <v>6</v>
      </c>
      <c r="D62" s="28">
        <f>D11+D24+D37+D50</f>
        <v>0</v>
      </c>
      <c r="E62" s="8">
        <f>D62/4!D62%</f>
        <v>0</v>
      </c>
      <c r="F62" s="28">
        <f>F11+F24+F37+F50</f>
        <v>2</v>
      </c>
      <c r="G62" s="8">
        <f>F62/4!F62%</f>
        <v>66.66666666666667</v>
      </c>
      <c r="H62" s="28">
        <f>H11+H24+H37+H50</f>
        <v>2</v>
      </c>
      <c r="I62" s="8">
        <f>H62/4!H62%</f>
        <v>50</v>
      </c>
      <c r="J62" s="28">
        <f>J11+J24+J37+J50</f>
        <v>0</v>
      </c>
      <c r="K62" s="8" t="e">
        <f>J62/4!J62%</f>
        <v>#DIV/0!</v>
      </c>
      <c r="L62" s="40">
        <f>D62+F62+H62+J62</f>
        <v>4</v>
      </c>
    </row>
    <row r="63" spans="1:12" ht="16.5" thickBot="1">
      <c r="A63" s="185" t="s">
        <v>2</v>
      </c>
      <c r="B63" s="201"/>
      <c r="C63" s="30">
        <v>6</v>
      </c>
      <c r="D63" s="77">
        <f>SUM(D59:D62)</f>
        <v>4</v>
      </c>
      <c r="E63" s="78">
        <f>D63/4!D64%</f>
        <v>6.779661016949153</v>
      </c>
      <c r="F63" s="79">
        <f>SUM(F59:F62)</f>
        <v>3</v>
      </c>
      <c r="G63" s="78">
        <f>F63/4!F64%</f>
        <v>30</v>
      </c>
      <c r="H63" s="80">
        <f>SUM(H59:H62)</f>
        <v>2</v>
      </c>
      <c r="I63" s="78">
        <f>H63/4!H64%</f>
        <v>16.666666666666668</v>
      </c>
      <c r="J63" s="80">
        <f>SUM(J59:J62)</f>
        <v>0</v>
      </c>
      <c r="K63" s="78">
        <f>J63/4!J64%</f>
        <v>0</v>
      </c>
      <c r="L63" s="80">
        <f>SUM(L59:L62)</f>
        <v>9</v>
      </c>
    </row>
  </sheetData>
  <sheetProtection/>
  <protectedRanges>
    <protectedRange sqref="F8:F12 D8:D12 F21:F25 D21:D25 F34:F38 D34:D38 F47:F50 D47:D50 D59:D62 F59:F62 H59:H62 J59:J62" name="Діапазон2_1"/>
    <protectedRange sqref="D8:D12 F8:F12 H8:H12 J8:J12 D21:D25 F21:F25 H21:H25 J21:J25 D34:D38 F34:F38 H34:H38 J34:J38 D47:D50 F47:F50 H47:H50 J47:J50 D59:D62 F59:F62 H59:H62 J59:J62" name="Діапазон1_1_1"/>
  </protectedRanges>
  <mergeCells count="33">
    <mergeCell ref="D31:I31"/>
    <mergeCell ref="J5:K6"/>
    <mergeCell ref="D6:E6"/>
    <mergeCell ref="F6:G6"/>
    <mergeCell ref="J31:K32"/>
    <mergeCell ref="D32:E32"/>
    <mergeCell ref="F32:G32"/>
    <mergeCell ref="H32:I32"/>
    <mergeCell ref="A63:B63"/>
    <mergeCell ref="F45:G45"/>
    <mergeCell ref="F19:G19"/>
    <mergeCell ref="D44:I44"/>
    <mergeCell ref="B44:B45"/>
    <mergeCell ref="H45:I45"/>
    <mergeCell ref="H19:I19"/>
    <mergeCell ref="A44:A45"/>
    <mergeCell ref="C44:C45"/>
    <mergeCell ref="D45:E45"/>
    <mergeCell ref="A18:A19"/>
    <mergeCell ref="B18:B19"/>
    <mergeCell ref="A1:K1"/>
    <mergeCell ref="D5:I5"/>
    <mergeCell ref="C18:C19"/>
    <mergeCell ref="D18:I18"/>
    <mergeCell ref="D19:E19"/>
    <mergeCell ref="H6:I6"/>
    <mergeCell ref="J18:K19"/>
    <mergeCell ref="J44:K45"/>
    <mergeCell ref="D56:I56"/>
    <mergeCell ref="J56:K57"/>
    <mergeCell ref="D57:E57"/>
    <mergeCell ref="F57:G57"/>
    <mergeCell ref="H57:I5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="90" zoomScaleNormal="90" zoomScalePageLayoutView="0" workbookViewId="0" topLeftCell="A1">
      <selection activeCell="N12" sqref="N12"/>
    </sheetView>
  </sheetViews>
  <sheetFormatPr defaultColWidth="9.140625" defaultRowHeight="12.75"/>
  <cols>
    <col min="1" max="1" width="31.7109375" style="92" customWidth="1"/>
    <col min="2" max="2" width="5.57421875" style="92" customWidth="1"/>
    <col min="3" max="10" width="9.140625" style="92" customWidth="1"/>
    <col min="11" max="16384" width="9.140625" style="82" customWidth="1"/>
  </cols>
  <sheetData>
    <row r="1" spans="1:10" ht="40.5" customHeight="1" thickBot="1">
      <c r="A1" s="202" t="s">
        <v>23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10" ht="32.25" customHeight="1">
      <c r="A2" s="81"/>
      <c r="B2" s="207" t="s">
        <v>5</v>
      </c>
      <c r="C2" s="210" t="s">
        <v>19</v>
      </c>
      <c r="D2" s="211"/>
      <c r="E2" s="211"/>
      <c r="F2" s="211"/>
      <c r="G2" s="211"/>
      <c r="H2" s="212"/>
      <c r="I2" s="210" t="s">
        <v>24</v>
      </c>
      <c r="J2" s="212"/>
    </row>
    <row r="3" spans="1:10" ht="32.25" customHeight="1" thickBot="1">
      <c r="A3" s="83" t="s">
        <v>9</v>
      </c>
      <c r="B3" s="208"/>
      <c r="C3" s="213"/>
      <c r="D3" s="214"/>
      <c r="E3" s="214"/>
      <c r="F3" s="214"/>
      <c r="G3" s="214"/>
      <c r="H3" s="215"/>
      <c r="I3" s="216" t="s">
        <v>25</v>
      </c>
      <c r="J3" s="217"/>
    </row>
    <row r="4" spans="1:10" ht="32.25" customHeight="1" thickBot="1">
      <c r="A4" s="85"/>
      <c r="B4" s="208"/>
      <c r="C4" s="218" t="s">
        <v>10</v>
      </c>
      <c r="D4" s="219"/>
      <c r="E4" s="218" t="s">
        <v>11</v>
      </c>
      <c r="F4" s="219"/>
      <c r="G4" s="218" t="s">
        <v>28</v>
      </c>
      <c r="H4" s="219"/>
      <c r="I4" s="213" t="s">
        <v>26</v>
      </c>
      <c r="J4" s="215"/>
    </row>
    <row r="5" spans="1:10" ht="32.25" customHeight="1" thickBot="1">
      <c r="A5" s="86"/>
      <c r="B5" s="209"/>
      <c r="C5" s="87" t="s">
        <v>7</v>
      </c>
      <c r="D5" s="87" t="s">
        <v>8</v>
      </c>
      <c r="E5" s="87" t="s">
        <v>7</v>
      </c>
      <c r="F5" s="87" t="s">
        <v>8</v>
      </c>
      <c r="G5" s="87" t="s">
        <v>7</v>
      </c>
      <c r="H5" s="87" t="s">
        <v>8</v>
      </c>
      <c r="I5" s="87" t="s">
        <v>7</v>
      </c>
      <c r="J5" s="87" t="s">
        <v>8</v>
      </c>
    </row>
    <row r="6" spans="1:10" ht="32.25" customHeight="1" thickBot="1">
      <c r="A6" s="88" t="s">
        <v>12</v>
      </c>
      <c r="B6" s="84" t="s">
        <v>13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  <c r="H6" s="84">
        <v>6</v>
      </c>
      <c r="I6" s="84">
        <v>7</v>
      </c>
      <c r="J6" s="84">
        <v>8</v>
      </c>
    </row>
    <row r="7" spans="1:10" ht="32.25" customHeight="1">
      <c r="A7" s="205" t="s">
        <v>18</v>
      </c>
      <c r="B7" s="203">
        <v>1</v>
      </c>
      <c r="C7" s="203">
        <f>1!D13</f>
        <v>124</v>
      </c>
      <c r="D7" s="220">
        <f>1!E13</f>
        <v>31.552162849872772</v>
      </c>
      <c r="E7" s="203">
        <f>1!F13</f>
        <v>40</v>
      </c>
      <c r="F7" s="220">
        <f>1!G13</f>
        <v>48.78048780487805</v>
      </c>
      <c r="G7" s="203">
        <f>1!H13</f>
        <v>19</v>
      </c>
      <c r="H7" s="220">
        <f>1!I13</f>
        <v>19</v>
      </c>
      <c r="I7" s="203">
        <f>1!J13</f>
        <v>5</v>
      </c>
      <c r="J7" s="220">
        <f>1!K13</f>
        <v>14.285714285714286</v>
      </c>
    </row>
    <row r="8" spans="1:10" ht="18.75" customHeight="1" thickBot="1">
      <c r="A8" s="206"/>
      <c r="B8" s="204"/>
      <c r="C8" s="204"/>
      <c r="D8" s="221"/>
      <c r="E8" s="204"/>
      <c r="F8" s="221"/>
      <c r="G8" s="204"/>
      <c r="H8" s="221"/>
      <c r="I8" s="204"/>
      <c r="J8" s="221"/>
    </row>
    <row r="9" spans="1:10" ht="47.25" customHeight="1" thickBot="1">
      <c r="A9" s="90" t="s">
        <v>29</v>
      </c>
      <c r="B9" s="91">
        <v>2</v>
      </c>
      <c r="C9" s="91">
        <f>2!D13</f>
        <v>37</v>
      </c>
      <c r="D9" s="99">
        <f>2!E13</f>
        <v>29.838709677419356</v>
      </c>
      <c r="E9" s="91">
        <f>2!F13</f>
        <v>10</v>
      </c>
      <c r="F9" s="99">
        <f>2!G13</f>
        <v>25</v>
      </c>
      <c r="G9" s="91">
        <f>2!H13</f>
        <v>2</v>
      </c>
      <c r="H9" s="99">
        <f>2!I13</f>
        <v>10.526315789473685</v>
      </c>
      <c r="I9" s="91">
        <f>2!J13</f>
        <v>0</v>
      </c>
      <c r="J9" s="99">
        <f>2!K13</f>
        <v>0</v>
      </c>
    </row>
    <row r="10" spans="1:10" ht="45" customHeight="1" thickBot="1">
      <c r="A10" s="90" t="s">
        <v>30</v>
      </c>
      <c r="B10" s="91">
        <v>3</v>
      </c>
      <c r="C10" s="91">
        <f>3!D13</f>
        <v>63</v>
      </c>
      <c r="D10" s="99">
        <f>3!E13</f>
        <v>50.806451612903224</v>
      </c>
      <c r="E10" s="91">
        <f>3!F13</f>
        <v>29</v>
      </c>
      <c r="F10" s="99">
        <f>3!G13</f>
        <v>72.5</v>
      </c>
      <c r="G10" s="91">
        <f>3!H13</f>
        <v>16</v>
      </c>
      <c r="H10" s="99">
        <f>3!I13</f>
        <v>84.21052631578948</v>
      </c>
      <c r="I10" s="91">
        <f>3!J13</f>
        <v>4</v>
      </c>
      <c r="J10" s="99">
        <f>3!K13</f>
        <v>80</v>
      </c>
    </row>
    <row r="11" spans="1:10" ht="32.25" customHeight="1" thickBot="1">
      <c r="A11" s="89" t="s">
        <v>27</v>
      </c>
      <c r="B11" s="91">
        <v>4</v>
      </c>
      <c r="C11" s="91">
        <f>4!D13</f>
        <v>18</v>
      </c>
      <c r="D11" s="99">
        <f>4!E13</f>
        <v>14.516129032258064</v>
      </c>
      <c r="E11" s="91">
        <f>4!F13</f>
        <v>0</v>
      </c>
      <c r="F11" s="99">
        <f>4!G13</f>
        <v>0</v>
      </c>
      <c r="G11" s="91">
        <f>4!H13</f>
        <v>2</v>
      </c>
      <c r="H11" s="99">
        <f>4!I13</f>
        <v>10.526315789473685</v>
      </c>
      <c r="I11" s="91">
        <f>4!J13</f>
        <v>0</v>
      </c>
      <c r="J11" s="99">
        <f>4!K13</f>
        <v>0</v>
      </c>
    </row>
    <row r="12" spans="1:10" ht="32.25" customHeight="1" thickBot="1">
      <c r="A12" s="90" t="s">
        <v>31</v>
      </c>
      <c r="B12" s="91">
        <v>5</v>
      </c>
      <c r="C12" s="91">
        <f>5!D13</f>
        <v>18</v>
      </c>
      <c r="D12" s="99">
        <f>5!E13</f>
        <v>100</v>
      </c>
      <c r="E12" s="91">
        <f>5!F13</f>
        <v>0</v>
      </c>
      <c r="F12" s="99" t="e">
        <f>5!G13</f>
        <v>#DIV/0!</v>
      </c>
      <c r="G12" s="91">
        <f>5!H13</f>
        <v>2</v>
      </c>
      <c r="H12" s="99">
        <f>5!I13</f>
        <v>100</v>
      </c>
      <c r="I12" s="91">
        <f>5!J13</f>
        <v>0</v>
      </c>
      <c r="J12" s="99" t="e">
        <f>5!K13</f>
        <v>#DIV/0!</v>
      </c>
    </row>
    <row r="13" spans="1:10" ht="32.25" customHeight="1" thickBot="1">
      <c r="A13" s="90" t="s">
        <v>32</v>
      </c>
      <c r="B13" s="91">
        <v>6</v>
      </c>
      <c r="C13" s="91">
        <f>6!D13</f>
        <v>0</v>
      </c>
      <c r="D13" s="99">
        <f>6!E13</f>
        <v>0</v>
      </c>
      <c r="E13" s="91">
        <f>6!F13</f>
        <v>0</v>
      </c>
      <c r="F13" s="99" t="e">
        <f>6!G13</f>
        <v>#DIV/0!</v>
      </c>
      <c r="G13" s="91">
        <f>6!H13</f>
        <v>0</v>
      </c>
      <c r="H13" s="99">
        <f>6!I13</f>
        <v>0</v>
      </c>
      <c r="I13" s="91">
        <f>6!J13</f>
        <v>0</v>
      </c>
      <c r="J13" s="99" t="e">
        <f>6!K13</f>
        <v>#DIV/0!</v>
      </c>
    </row>
    <row r="14" ht="32.25" customHeight="1"/>
    <row r="15" ht="32.25" customHeight="1"/>
    <row r="16" ht="32.25" customHeight="1"/>
    <row r="17" ht="32.25" customHeight="1"/>
    <row r="18" ht="32.25" customHeight="1"/>
    <row r="19" ht="32.25" customHeight="1"/>
    <row r="20" ht="32.25" customHeight="1"/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  <row r="27" ht="32.25" customHeight="1"/>
    <row r="28" ht="32.25" customHeight="1"/>
    <row r="29" ht="32.25" customHeight="1"/>
    <row r="30" ht="32.25" customHeight="1"/>
    <row r="31" ht="32.25" customHeight="1"/>
    <row r="32" ht="32.25" customHeight="1"/>
    <row r="33" ht="32.25" customHeight="1"/>
    <row r="34" ht="32.25" customHeight="1"/>
    <row r="35" ht="32.25" customHeight="1"/>
    <row r="36" ht="32.25" customHeight="1"/>
  </sheetData>
  <sheetProtection/>
  <mergeCells count="19">
    <mergeCell ref="I4:J4"/>
    <mergeCell ref="I7:I8"/>
    <mergeCell ref="J7:J8"/>
    <mergeCell ref="C7:C8"/>
    <mergeCell ref="D7:D8"/>
    <mergeCell ref="E7:E8"/>
    <mergeCell ref="F7:F8"/>
    <mergeCell ref="G7:G8"/>
    <mergeCell ref="H7:H8"/>
    <mergeCell ref="A1:J1"/>
    <mergeCell ref="B7:B8"/>
    <mergeCell ref="A7:A8"/>
    <mergeCell ref="B2:B5"/>
    <mergeCell ref="C2:H3"/>
    <mergeCell ref="I2:J2"/>
    <mergeCell ref="I3:J3"/>
    <mergeCell ref="C4:D4"/>
    <mergeCell ref="E4:F4"/>
    <mergeCell ref="G4:H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="90" zoomScaleNormal="90" zoomScalePageLayoutView="0" workbookViewId="0" topLeftCell="A1">
      <selection activeCell="L10" sqref="L10"/>
    </sheetView>
  </sheetViews>
  <sheetFormatPr defaultColWidth="9.140625" defaultRowHeight="12.75"/>
  <cols>
    <col min="1" max="1" width="31.7109375" style="92" customWidth="1"/>
    <col min="2" max="2" width="5.57421875" style="92" customWidth="1"/>
    <col min="3" max="10" width="9.140625" style="92" customWidth="1"/>
    <col min="11" max="16384" width="9.140625" style="82" customWidth="1"/>
  </cols>
  <sheetData>
    <row r="1" spans="1:10" ht="32.25" customHeight="1" thickBot="1">
      <c r="A1" s="202" t="s">
        <v>23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10" ht="32.25" customHeight="1">
      <c r="A2" s="81"/>
      <c r="B2" s="207" t="s">
        <v>5</v>
      </c>
      <c r="C2" s="210" t="s">
        <v>19</v>
      </c>
      <c r="D2" s="211"/>
      <c r="E2" s="211"/>
      <c r="F2" s="211"/>
      <c r="G2" s="211"/>
      <c r="H2" s="212"/>
      <c r="I2" s="210" t="s">
        <v>24</v>
      </c>
      <c r="J2" s="212"/>
    </row>
    <row r="3" spans="1:10" ht="32.25" customHeight="1" thickBot="1">
      <c r="A3" s="83" t="s">
        <v>9</v>
      </c>
      <c r="B3" s="208"/>
      <c r="C3" s="213"/>
      <c r="D3" s="214"/>
      <c r="E3" s="214"/>
      <c r="F3" s="214"/>
      <c r="G3" s="214"/>
      <c r="H3" s="215"/>
      <c r="I3" s="216" t="s">
        <v>25</v>
      </c>
      <c r="J3" s="217"/>
    </row>
    <row r="4" spans="1:10" ht="32.25" customHeight="1" thickBot="1">
      <c r="A4" s="85"/>
      <c r="B4" s="208"/>
      <c r="C4" s="218" t="s">
        <v>10</v>
      </c>
      <c r="D4" s="219"/>
      <c r="E4" s="218" t="s">
        <v>11</v>
      </c>
      <c r="F4" s="219"/>
      <c r="G4" s="218" t="s">
        <v>28</v>
      </c>
      <c r="H4" s="219"/>
      <c r="I4" s="213" t="s">
        <v>26</v>
      </c>
      <c r="J4" s="215"/>
    </row>
    <row r="5" spans="1:10" ht="32.25" customHeight="1" thickBot="1">
      <c r="A5" s="86"/>
      <c r="B5" s="209"/>
      <c r="C5" s="87" t="s">
        <v>7</v>
      </c>
      <c r="D5" s="87" t="s">
        <v>8</v>
      </c>
      <c r="E5" s="87" t="s">
        <v>7</v>
      </c>
      <c r="F5" s="87" t="s">
        <v>8</v>
      </c>
      <c r="G5" s="87" t="s">
        <v>7</v>
      </c>
      <c r="H5" s="87" t="s">
        <v>8</v>
      </c>
      <c r="I5" s="87" t="s">
        <v>7</v>
      </c>
      <c r="J5" s="87" t="s">
        <v>8</v>
      </c>
    </row>
    <row r="6" spans="1:10" ht="32.25" customHeight="1" thickBot="1">
      <c r="A6" s="88" t="s">
        <v>12</v>
      </c>
      <c r="B6" s="84" t="s">
        <v>13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  <c r="H6" s="84">
        <v>6</v>
      </c>
      <c r="I6" s="84">
        <v>7</v>
      </c>
      <c r="J6" s="84">
        <v>8</v>
      </c>
    </row>
    <row r="7" spans="1:10" ht="32.25" customHeight="1">
      <c r="A7" s="205" t="s">
        <v>18</v>
      </c>
      <c r="B7" s="203">
        <v>1</v>
      </c>
      <c r="C7" s="203">
        <f>1!D26</f>
        <v>151</v>
      </c>
      <c r="D7" s="220">
        <f>1!E26</f>
        <v>40.05305039787798</v>
      </c>
      <c r="E7" s="203">
        <f>1!F26</f>
        <v>45</v>
      </c>
      <c r="F7" s="220">
        <f>1!G26</f>
        <v>42.45283018867924</v>
      </c>
      <c r="G7" s="203">
        <f>1!H26</f>
        <v>32</v>
      </c>
      <c r="H7" s="220">
        <f>1!I26</f>
        <v>34.04255319148936</v>
      </c>
      <c r="I7" s="203">
        <f>1!J26</f>
        <v>4</v>
      </c>
      <c r="J7" s="220">
        <f>1!K26</f>
        <v>11.11111111111111</v>
      </c>
    </row>
    <row r="8" spans="1:10" ht="18.75" customHeight="1" thickBot="1">
      <c r="A8" s="206"/>
      <c r="B8" s="204"/>
      <c r="C8" s="204"/>
      <c r="D8" s="221"/>
      <c r="E8" s="204"/>
      <c r="F8" s="221"/>
      <c r="G8" s="204"/>
      <c r="H8" s="221"/>
      <c r="I8" s="204"/>
      <c r="J8" s="221"/>
    </row>
    <row r="9" spans="1:10" ht="47.25" customHeight="1" thickBot="1">
      <c r="A9" s="90" t="s">
        <v>29</v>
      </c>
      <c r="B9" s="91">
        <v>2</v>
      </c>
      <c r="C9" s="91">
        <f>2!D26</f>
        <v>49</v>
      </c>
      <c r="D9" s="99">
        <f>2!E26</f>
        <v>32.450331125827816</v>
      </c>
      <c r="E9" s="91">
        <f>2!F26</f>
        <v>4</v>
      </c>
      <c r="F9" s="99">
        <f>2!G26</f>
        <v>8.88888888888889</v>
      </c>
      <c r="G9" s="91">
        <f>2!H26</f>
        <v>4</v>
      </c>
      <c r="H9" s="99">
        <f>2!I26</f>
        <v>12.5</v>
      </c>
      <c r="I9" s="91">
        <f>2!J26</f>
        <v>0</v>
      </c>
      <c r="J9" s="99">
        <f>2!K26</f>
        <v>0</v>
      </c>
    </row>
    <row r="10" spans="1:10" ht="45" customHeight="1" thickBot="1">
      <c r="A10" s="90" t="s">
        <v>30</v>
      </c>
      <c r="B10" s="91">
        <v>3</v>
      </c>
      <c r="C10" s="91">
        <f>3!D26</f>
        <v>78</v>
      </c>
      <c r="D10" s="99">
        <f>3!E26</f>
        <v>51.65562913907285</v>
      </c>
      <c r="E10" s="91">
        <f>3!F26</f>
        <v>37</v>
      </c>
      <c r="F10" s="99">
        <f>3!G26</f>
        <v>82.22222222222221</v>
      </c>
      <c r="G10" s="91">
        <f>3!H26</f>
        <v>22</v>
      </c>
      <c r="H10" s="99">
        <f>3!I26</f>
        <v>68.75</v>
      </c>
      <c r="I10" s="91">
        <f>3!J26</f>
        <v>1</v>
      </c>
      <c r="J10" s="99">
        <f>3!K26</f>
        <v>25</v>
      </c>
    </row>
    <row r="11" spans="1:10" ht="32.25" customHeight="1" thickBot="1">
      <c r="A11" s="89" t="s">
        <v>27</v>
      </c>
      <c r="B11" s="91">
        <v>4</v>
      </c>
      <c r="C11" s="91">
        <f>4!D26</f>
        <v>20</v>
      </c>
      <c r="D11" s="99">
        <f>4!E26</f>
        <v>13.245033112582782</v>
      </c>
      <c r="E11" s="91">
        <f>4!F26</f>
        <v>3</v>
      </c>
      <c r="F11" s="99">
        <f>4!G26</f>
        <v>6.666666666666666</v>
      </c>
      <c r="G11" s="91">
        <f>4!H26</f>
        <v>4</v>
      </c>
      <c r="H11" s="99">
        <f>4!I26</f>
        <v>12.5</v>
      </c>
      <c r="I11" s="91">
        <f>4!J26</f>
        <v>2</v>
      </c>
      <c r="J11" s="99">
        <f>4!K26</f>
        <v>50</v>
      </c>
    </row>
    <row r="12" spans="1:10" ht="32.25" customHeight="1" thickBot="1">
      <c r="A12" s="90" t="s">
        <v>37</v>
      </c>
      <c r="B12" s="91">
        <v>5</v>
      </c>
      <c r="C12" s="91">
        <f>5!D26</f>
        <v>19</v>
      </c>
      <c r="D12" s="99">
        <f>5!E26</f>
        <v>95</v>
      </c>
      <c r="E12" s="91">
        <f>5!F26</f>
        <v>3</v>
      </c>
      <c r="F12" s="99">
        <f>5!G26</f>
        <v>100</v>
      </c>
      <c r="G12" s="91">
        <f>5!H26</f>
        <v>4</v>
      </c>
      <c r="H12" s="99">
        <f>5!I26</f>
        <v>100</v>
      </c>
      <c r="I12" s="91">
        <f>5!J26</f>
        <v>1</v>
      </c>
      <c r="J12" s="99">
        <f>5!K26</f>
        <v>50</v>
      </c>
    </row>
    <row r="13" spans="1:10" ht="32.25" customHeight="1" thickBot="1">
      <c r="A13" s="90" t="s">
        <v>32</v>
      </c>
      <c r="B13" s="91">
        <v>6</v>
      </c>
      <c r="C13" s="91">
        <f>6!D26</f>
        <v>1</v>
      </c>
      <c r="D13" s="99">
        <f>6!E26</f>
        <v>5</v>
      </c>
      <c r="E13" s="91">
        <f>6!F26</f>
        <v>0</v>
      </c>
      <c r="F13" s="99">
        <f>6!G26</f>
        <v>0</v>
      </c>
      <c r="G13" s="91">
        <f>6!H26</f>
        <v>0</v>
      </c>
      <c r="H13" s="99">
        <f>6!I26</f>
        <v>0</v>
      </c>
      <c r="I13" s="91">
        <f>6!J26</f>
        <v>0</v>
      </c>
      <c r="J13" s="99">
        <f>6!K26</f>
        <v>0</v>
      </c>
    </row>
    <row r="14" ht="32.25" customHeight="1"/>
    <row r="15" ht="32.25" customHeight="1"/>
    <row r="16" ht="32.25" customHeight="1"/>
    <row r="17" ht="32.25" customHeight="1"/>
    <row r="18" ht="32.25" customHeight="1"/>
    <row r="19" ht="32.25" customHeight="1"/>
    <row r="20" ht="32.25" customHeight="1"/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  <row r="27" ht="32.25" customHeight="1"/>
    <row r="28" ht="32.25" customHeight="1"/>
    <row r="29" ht="32.25" customHeight="1"/>
    <row r="30" ht="32.25" customHeight="1"/>
    <row r="31" ht="32.25" customHeight="1"/>
    <row r="32" ht="32.25" customHeight="1"/>
    <row r="33" ht="32.25" customHeight="1"/>
    <row r="34" ht="32.25" customHeight="1"/>
    <row r="35" ht="32.25" customHeight="1"/>
    <row r="36" ht="32.25" customHeight="1"/>
  </sheetData>
  <sheetProtection/>
  <mergeCells count="19">
    <mergeCell ref="H7:H8"/>
    <mergeCell ref="I7:I8"/>
    <mergeCell ref="J7:J8"/>
    <mergeCell ref="B7:B8"/>
    <mergeCell ref="C7:C8"/>
    <mergeCell ref="D7:D8"/>
    <mergeCell ref="E7:E8"/>
    <mergeCell ref="F7:F8"/>
    <mergeCell ref="G7:G8"/>
    <mergeCell ref="A1:J1"/>
    <mergeCell ref="B2:B5"/>
    <mergeCell ref="C2:H3"/>
    <mergeCell ref="A7:A8"/>
    <mergeCell ref="I2:J2"/>
    <mergeCell ref="I3:J3"/>
    <mergeCell ref="C4:D4"/>
    <mergeCell ref="E4:F4"/>
    <mergeCell ref="G4:H4"/>
    <mergeCell ref="I4:J4"/>
  </mergeCells>
  <printOptions/>
  <pageMargins left="0.25" right="0.26" top="0.17" bottom="0.24" header="0.36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Борисова</dc:creator>
  <cp:keywords/>
  <dc:description/>
  <cp:lastModifiedBy>Пользователь Windows</cp:lastModifiedBy>
  <cp:lastPrinted>2014-05-06T12:40:02Z</cp:lastPrinted>
  <dcterms:created xsi:type="dcterms:W3CDTF">2010-01-15T09:38:00Z</dcterms:created>
  <dcterms:modified xsi:type="dcterms:W3CDTF">2019-02-11T13:37:08Z</dcterms:modified>
  <cp:category/>
  <cp:version/>
  <cp:contentType/>
  <cp:contentStatus/>
</cp:coreProperties>
</file>