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theme/themeOverride2.xml" ContentType="application/vnd.openxmlformats-officedocument.themeOverride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theme/themeOverride3.xml" ContentType="application/vnd.openxmlformats-officedocument.themeOverride+xml"/>
  <Override PartName="/xl/charts/chart6.xml" ContentType="application/vnd.openxmlformats-officedocument.drawingml.chart+xml"/>
  <Override PartName="/xl/theme/themeOverride4.xml" ContentType="application/vnd.openxmlformats-officedocument.themeOverrid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ownloads\Browser chrome\Browser chrome Warlo\"/>
    </mc:Choice>
  </mc:AlternateContent>
  <xr:revisionPtr revIDLastSave="0" documentId="8_{E9F6B006-6F09-47BA-A7BA-99DC79788D55}" xr6:coauthVersionLast="34" xr6:coauthVersionMax="34" xr10:uidLastSave="{00000000-0000-0000-0000-000000000000}"/>
  <bookViews>
    <workbookView xWindow="0" yWindow="0" windowWidth="28800" windowHeight="12810" activeTab="1" xr2:uid="{00000000-000D-0000-FFFF-FFFF00000000}"/>
  </bookViews>
  <sheets>
    <sheet name="Охоплення по вакцинам" sheetId="1" r:id="rId1"/>
    <sheet name="Динаміка" sheetId="4" r:id="rId2"/>
    <sheet name="Прогноз" sheetId="5" r:id="rId3"/>
    <sheet name="Лист1" sheetId="6" r:id="rId4"/>
  </sheets>
  <definedNames>
    <definedName name="_xlnm.Print_Titles" localSheetId="0">'Охоплення по вакцинам'!$A:$A,'Охоплення по вакцинам'!$1:$1</definedName>
  </definedNames>
  <calcPr calcId="162913"/>
</workbook>
</file>

<file path=xl/calcChain.xml><?xml version="1.0" encoding="utf-8"?>
<calcChain xmlns="http://schemas.openxmlformats.org/spreadsheetml/2006/main">
  <c r="CU31" i="5" l="1"/>
  <c r="A1" i="5" l="1"/>
  <c r="C29" i="5" l="1"/>
  <c r="CR29" i="5" l="1"/>
  <c r="CQ29" i="5"/>
  <c r="CO29" i="5"/>
  <c r="CN29" i="5"/>
  <c r="CL29" i="5"/>
  <c r="CK29" i="5"/>
  <c r="CI29" i="5"/>
  <c r="CH29" i="5"/>
  <c r="CF29" i="5"/>
  <c r="CE29" i="5"/>
  <c r="CC29" i="5"/>
  <c r="CB29" i="5"/>
  <c r="BZ29" i="5"/>
  <c r="BY29" i="5"/>
  <c r="BW29" i="5"/>
  <c r="BV29" i="5"/>
  <c r="BT29" i="5"/>
  <c r="BS29" i="5"/>
  <c r="BQ29" i="5"/>
  <c r="BP29" i="5"/>
  <c r="BN29" i="5"/>
  <c r="BM29" i="5"/>
  <c r="BK29" i="5"/>
  <c r="BJ29" i="5"/>
  <c r="BH29" i="5"/>
  <c r="BG29" i="5"/>
  <c r="BE29" i="5"/>
  <c r="BD29" i="5"/>
  <c r="BB29" i="5"/>
  <c r="BA29" i="5"/>
  <c r="AY29" i="5"/>
  <c r="AX29" i="5"/>
  <c r="AV29" i="5"/>
  <c r="AU29" i="5"/>
  <c r="AS29" i="5"/>
  <c r="AR29" i="5"/>
  <c r="AP29" i="5"/>
  <c r="AO29" i="5"/>
  <c r="AM29" i="5"/>
  <c r="AL29" i="5"/>
  <c r="AJ29" i="5"/>
  <c r="AI29" i="5"/>
  <c r="AG29" i="5"/>
  <c r="AF29" i="5"/>
  <c r="AD29" i="5"/>
  <c r="AC29" i="5"/>
  <c r="AA29" i="5"/>
  <c r="Z29" i="5"/>
  <c r="X29" i="5"/>
  <c r="W29" i="5"/>
  <c r="U29" i="5"/>
  <c r="T29" i="5"/>
  <c r="R29" i="5"/>
  <c r="Q29" i="5"/>
  <c r="O29" i="5"/>
  <c r="N29" i="5"/>
  <c r="L29" i="5"/>
  <c r="K29" i="5"/>
  <c r="I29" i="5"/>
  <c r="H29" i="5"/>
  <c r="F29" i="5"/>
  <c r="E29" i="5"/>
  <c r="CR28" i="5"/>
  <c r="CQ28" i="5"/>
  <c r="CO28" i="5"/>
  <c r="CN28" i="5"/>
  <c r="CL28" i="5"/>
  <c r="CK28" i="5"/>
  <c r="CI28" i="5"/>
  <c r="CH28" i="5"/>
  <c r="CF28" i="5"/>
  <c r="CE28" i="5"/>
  <c r="CC28" i="5"/>
  <c r="CB28" i="5"/>
  <c r="BZ28" i="5"/>
  <c r="BY28" i="5"/>
  <c r="BW28" i="5"/>
  <c r="BV28" i="5"/>
  <c r="BT28" i="5"/>
  <c r="BS28" i="5"/>
  <c r="BQ28" i="5"/>
  <c r="BP28" i="5"/>
  <c r="BN28" i="5"/>
  <c r="BM28" i="5"/>
  <c r="BK28" i="5"/>
  <c r="BJ28" i="5"/>
  <c r="BH28" i="5"/>
  <c r="BG28" i="5"/>
  <c r="BE28" i="5"/>
  <c r="BD28" i="5"/>
  <c r="BB28" i="5"/>
  <c r="BA28" i="5"/>
  <c r="AY28" i="5"/>
  <c r="AX28" i="5"/>
  <c r="AV28" i="5"/>
  <c r="AU28" i="5"/>
  <c r="AS28" i="5"/>
  <c r="AR28" i="5"/>
  <c r="AP28" i="5"/>
  <c r="AO28" i="5"/>
  <c r="AM28" i="5"/>
  <c r="AL28" i="5"/>
  <c r="AJ28" i="5"/>
  <c r="AI28" i="5"/>
  <c r="AG28" i="5"/>
  <c r="AF28" i="5"/>
  <c r="AD28" i="5"/>
  <c r="AC28" i="5"/>
  <c r="AA28" i="5"/>
  <c r="Z28" i="5"/>
  <c r="X28" i="5"/>
  <c r="W28" i="5"/>
  <c r="U28" i="5"/>
  <c r="T28" i="5"/>
  <c r="R28" i="5"/>
  <c r="Q28" i="5"/>
  <c r="O28" i="5"/>
  <c r="N28" i="5"/>
  <c r="L28" i="5"/>
  <c r="K28" i="5"/>
  <c r="I28" i="5"/>
  <c r="H28" i="5"/>
  <c r="F28" i="5"/>
  <c r="E28" i="5"/>
  <c r="CR27" i="5"/>
  <c r="CQ27" i="5"/>
  <c r="CO27" i="5"/>
  <c r="CN27" i="5"/>
  <c r="CL27" i="5"/>
  <c r="CK27" i="5"/>
  <c r="CI27" i="5"/>
  <c r="CH27" i="5"/>
  <c r="CF27" i="5"/>
  <c r="CE27" i="5"/>
  <c r="CC27" i="5"/>
  <c r="CB27" i="5"/>
  <c r="BZ27" i="5"/>
  <c r="BY27" i="5"/>
  <c r="BW27" i="5"/>
  <c r="BV27" i="5"/>
  <c r="BT27" i="5"/>
  <c r="BS27" i="5"/>
  <c r="BQ27" i="5"/>
  <c r="BP27" i="5"/>
  <c r="BN27" i="5"/>
  <c r="BM27" i="5"/>
  <c r="BK27" i="5"/>
  <c r="BJ27" i="5"/>
  <c r="BH27" i="5"/>
  <c r="BG27" i="5"/>
  <c r="BE27" i="5"/>
  <c r="BD27" i="5"/>
  <c r="BB27" i="5"/>
  <c r="BA27" i="5"/>
  <c r="AY27" i="5"/>
  <c r="AX27" i="5"/>
  <c r="AV27" i="5"/>
  <c r="AU27" i="5"/>
  <c r="AS27" i="5"/>
  <c r="AR27" i="5"/>
  <c r="AP27" i="5"/>
  <c r="AO27" i="5"/>
  <c r="AM27" i="5"/>
  <c r="AL27" i="5"/>
  <c r="AJ27" i="5"/>
  <c r="AI27" i="5"/>
  <c r="AG27" i="5"/>
  <c r="AF27" i="5"/>
  <c r="AD27" i="5"/>
  <c r="AC27" i="5"/>
  <c r="AA27" i="5"/>
  <c r="Z27" i="5"/>
  <c r="X27" i="5"/>
  <c r="W27" i="5"/>
  <c r="U27" i="5"/>
  <c r="T27" i="5"/>
  <c r="R27" i="5"/>
  <c r="Q27" i="5"/>
  <c r="O27" i="5"/>
  <c r="N27" i="5"/>
  <c r="L27" i="5"/>
  <c r="K27" i="5"/>
  <c r="I27" i="5"/>
  <c r="H27" i="5"/>
  <c r="F27" i="5"/>
  <c r="E27" i="5"/>
  <c r="CR26" i="5"/>
  <c r="CQ26" i="5"/>
  <c r="CO26" i="5"/>
  <c r="CN26" i="5"/>
  <c r="CL26" i="5"/>
  <c r="CK26" i="5"/>
  <c r="CI26" i="5"/>
  <c r="CH26" i="5"/>
  <c r="CF26" i="5"/>
  <c r="CE26" i="5"/>
  <c r="CC26" i="5"/>
  <c r="CB26" i="5"/>
  <c r="BZ26" i="5"/>
  <c r="BY26" i="5"/>
  <c r="BW26" i="5"/>
  <c r="BV26" i="5"/>
  <c r="BT26" i="5"/>
  <c r="BS26" i="5"/>
  <c r="BQ26" i="5"/>
  <c r="BP26" i="5"/>
  <c r="BN26" i="5"/>
  <c r="BM26" i="5"/>
  <c r="BK26" i="5"/>
  <c r="BJ26" i="5"/>
  <c r="BH26" i="5"/>
  <c r="BG26" i="5"/>
  <c r="BE26" i="5"/>
  <c r="BD26" i="5"/>
  <c r="BB26" i="5"/>
  <c r="BA26" i="5"/>
  <c r="AY26" i="5"/>
  <c r="AX26" i="5"/>
  <c r="AV26" i="5"/>
  <c r="AU26" i="5"/>
  <c r="AS26" i="5"/>
  <c r="AR26" i="5"/>
  <c r="AP26" i="5"/>
  <c r="AO26" i="5"/>
  <c r="AM26" i="5"/>
  <c r="AL26" i="5"/>
  <c r="AJ26" i="5"/>
  <c r="AI26" i="5"/>
  <c r="AG26" i="5"/>
  <c r="AF26" i="5"/>
  <c r="AD26" i="5"/>
  <c r="AC26" i="5"/>
  <c r="AA26" i="5"/>
  <c r="Z26" i="5"/>
  <c r="X26" i="5"/>
  <c r="W26" i="5"/>
  <c r="U26" i="5"/>
  <c r="T26" i="5"/>
  <c r="R26" i="5"/>
  <c r="Q26" i="5"/>
  <c r="O26" i="5"/>
  <c r="N26" i="5"/>
  <c r="L26" i="5"/>
  <c r="K26" i="5"/>
  <c r="I26" i="5"/>
  <c r="H26" i="5"/>
  <c r="F26" i="5"/>
  <c r="E26" i="5"/>
  <c r="CR25" i="5"/>
  <c r="CQ25" i="5"/>
  <c r="CO25" i="5"/>
  <c r="CN25" i="5"/>
  <c r="CL25" i="5"/>
  <c r="CK25" i="5"/>
  <c r="CI25" i="5"/>
  <c r="CH25" i="5"/>
  <c r="CF25" i="5"/>
  <c r="CE25" i="5"/>
  <c r="CC25" i="5"/>
  <c r="CB25" i="5"/>
  <c r="BZ25" i="5"/>
  <c r="BY25" i="5"/>
  <c r="BW25" i="5"/>
  <c r="BV25" i="5"/>
  <c r="BT25" i="5"/>
  <c r="BS25" i="5"/>
  <c r="BQ25" i="5"/>
  <c r="BP25" i="5"/>
  <c r="BN25" i="5"/>
  <c r="BM25" i="5"/>
  <c r="BK25" i="5"/>
  <c r="BJ25" i="5"/>
  <c r="BH25" i="5"/>
  <c r="BG25" i="5"/>
  <c r="BE25" i="5"/>
  <c r="BD25" i="5"/>
  <c r="BB25" i="5"/>
  <c r="BA25" i="5"/>
  <c r="AY25" i="5"/>
  <c r="AX25" i="5"/>
  <c r="AV25" i="5"/>
  <c r="AU25" i="5"/>
  <c r="AS25" i="5"/>
  <c r="AR25" i="5"/>
  <c r="AP25" i="5"/>
  <c r="AO25" i="5"/>
  <c r="AM25" i="5"/>
  <c r="AL25" i="5"/>
  <c r="AJ25" i="5"/>
  <c r="AI25" i="5"/>
  <c r="AG25" i="5"/>
  <c r="AF25" i="5"/>
  <c r="AD25" i="5"/>
  <c r="AC25" i="5"/>
  <c r="AA25" i="5"/>
  <c r="Z25" i="5"/>
  <c r="X25" i="5"/>
  <c r="W25" i="5"/>
  <c r="U25" i="5"/>
  <c r="T25" i="5"/>
  <c r="R25" i="5"/>
  <c r="Q25" i="5"/>
  <c r="O25" i="5"/>
  <c r="N25" i="5"/>
  <c r="L25" i="5"/>
  <c r="K25" i="5"/>
  <c r="I25" i="5"/>
  <c r="H25" i="5"/>
  <c r="F25" i="5"/>
  <c r="E25" i="5"/>
  <c r="CR24" i="5"/>
  <c r="CQ24" i="5"/>
  <c r="CO24" i="5"/>
  <c r="CN24" i="5"/>
  <c r="CL24" i="5"/>
  <c r="CK24" i="5"/>
  <c r="CI24" i="5"/>
  <c r="CH24" i="5"/>
  <c r="CF24" i="5"/>
  <c r="CE24" i="5"/>
  <c r="CC24" i="5"/>
  <c r="CB24" i="5"/>
  <c r="BZ24" i="5"/>
  <c r="BY24" i="5"/>
  <c r="BW24" i="5"/>
  <c r="BV24" i="5"/>
  <c r="BT24" i="5"/>
  <c r="BS24" i="5"/>
  <c r="BQ24" i="5"/>
  <c r="BP24" i="5"/>
  <c r="BN24" i="5"/>
  <c r="BM24" i="5"/>
  <c r="BK24" i="5"/>
  <c r="BJ24" i="5"/>
  <c r="BH24" i="5"/>
  <c r="BG24" i="5"/>
  <c r="BE24" i="5"/>
  <c r="BD24" i="5"/>
  <c r="BB24" i="5"/>
  <c r="BA24" i="5"/>
  <c r="AY24" i="5"/>
  <c r="AX24" i="5"/>
  <c r="AV24" i="5"/>
  <c r="AU24" i="5"/>
  <c r="AS24" i="5"/>
  <c r="AR24" i="5"/>
  <c r="AP24" i="5"/>
  <c r="AO24" i="5"/>
  <c r="AM24" i="5"/>
  <c r="AL24" i="5"/>
  <c r="AJ24" i="5"/>
  <c r="AI24" i="5"/>
  <c r="AG24" i="5"/>
  <c r="AF24" i="5"/>
  <c r="AD24" i="5"/>
  <c r="AC24" i="5"/>
  <c r="AA24" i="5"/>
  <c r="Z24" i="5"/>
  <c r="X24" i="5"/>
  <c r="W24" i="5"/>
  <c r="U24" i="5"/>
  <c r="T24" i="5"/>
  <c r="R24" i="5"/>
  <c r="Q24" i="5"/>
  <c r="O24" i="5"/>
  <c r="N24" i="5"/>
  <c r="L24" i="5"/>
  <c r="K24" i="5"/>
  <c r="I24" i="5"/>
  <c r="H24" i="5"/>
  <c r="F24" i="5"/>
  <c r="E24" i="5"/>
  <c r="CR23" i="5"/>
  <c r="CQ23" i="5"/>
  <c r="CO23" i="5"/>
  <c r="CN23" i="5"/>
  <c r="CL23" i="5"/>
  <c r="CK23" i="5"/>
  <c r="CI23" i="5"/>
  <c r="CH23" i="5"/>
  <c r="CF23" i="5"/>
  <c r="CE23" i="5"/>
  <c r="CC23" i="5"/>
  <c r="CB23" i="5"/>
  <c r="BZ23" i="5"/>
  <c r="BY23" i="5"/>
  <c r="BW23" i="5"/>
  <c r="BV23" i="5"/>
  <c r="BT23" i="5"/>
  <c r="BS23" i="5"/>
  <c r="BQ23" i="5"/>
  <c r="BP23" i="5"/>
  <c r="BN23" i="5"/>
  <c r="BM23" i="5"/>
  <c r="BK23" i="5"/>
  <c r="BJ23" i="5"/>
  <c r="BH23" i="5"/>
  <c r="BG23" i="5"/>
  <c r="BE23" i="5"/>
  <c r="BD23" i="5"/>
  <c r="BB23" i="5"/>
  <c r="BA23" i="5"/>
  <c r="AY23" i="5"/>
  <c r="AX23" i="5"/>
  <c r="AV23" i="5"/>
  <c r="AU23" i="5"/>
  <c r="AS23" i="5"/>
  <c r="AR23" i="5"/>
  <c r="AP23" i="5"/>
  <c r="AO23" i="5"/>
  <c r="AM23" i="5"/>
  <c r="AL23" i="5"/>
  <c r="AJ23" i="5"/>
  <c r="AI23" i="5"/>
  <c r="AG23" i="5"/>
  <c r="AF23" i="5"/>
  <c r="AD23" i="5"/>
  <c r="AC23" i="5"/>
  <c r="AA23" i="5"/>
  <c r="Z23" i="5"/>
  <c r="X23" i="5"/>
  <c r="W23" i="5"/>
  <c r="U23" i="5"/>
  <c r="T23" i="5"/>
  <c r="R23" i="5"/>
  <c r="Q23" i="5"/>
  <c r="O23" i="5"/>
  <c r="N23" i="5"/>
  <c r="L23" i="5"/>
  <c r="K23" i="5"/>
  <c r="I23" i="5"/>
  <c r="H23" i="5"/>
  <c r="F23" i="5"/>
  <c r="E23" i="5"/>
  <c r="CR22" i="5"/>
  <c r="CQ22" i="5"/>
  <c r="CO22" i="5"/>
  <c r="CN22" i="5"/>
  <c r="CL22" i="5"/>
  <c r="CK22" i="5"/>
  <c r="CI22" i="5"/>
  <c r="CH22" i="5"/>
  <c r="CF22" i="5"/>
  <c r="CE22" i="5"/>
  <c r="CC22" i="5"/>
  <c r="CB22" i="5"/>
  <c r="BZ22" i="5"/>
  <c r="BY22" i="5"/>
  <c r="BW22" i="5"/>
  <c r="BV22" i="5"/>
  <c r="BT22" i="5"/>
  <c r="BS22" i="5"/>
  <c r="BQ22" i="5"/>
  <c r="BP22" i="5"/>
  <c r="BN22" i="5"/>
  <c r="BM22" i="5"/>
  <c r="BK22" i="5"/>
  <c r="BJ22" i="5"/>
  <c r="BH22" i="5"/>
  <c r="BG22" i="5"/>
  <c r="BE22" i="5"/>
  <c r="BD22" i="5"/>
  <c r="BB22" i="5"/>
  <c r="BA22" i="5"/>
  <c r="AY22" i="5"/>
  <c r="AX22" i="5"/>
  <c r="AV22" i="5"/>
  <c r="AU22" i="5"/>
  <c r="AS22" i="5"/>
  <c r="AR22" i="5"/>
  <c r="AP22" i="5"/>
  <c r="AO22" i="5"/>
  <c r="AM22" i="5"/>
  <c r="AL22" i="5"/>
  <c r="AJ22" i="5"/>
  <c r="AI22" i="5"/>
  <c r="AG22" i="5"/>
  <c r="AF22" i="5"/>
  <c r="AD22" i="5"/>
  <c r="AC22" i="5"/>
  <c r="AA22" i="5"/>
  <c r="Z22" i="5"/>
  <c r="X22" i="5"/>
  <c r="W22" i="5"/>
  <c r="U22" i="5"/>
  <c r="T22" i="5"/>
  <c r="R22" i="5"/>
  <c r="Q22" i="5"/>
  <c r="O22" i="5"/>
  <c r="N22" i="5"/>
  <c r="L22" i="5"/>
  <c r="K22" i="5"/>
  <c r="I22" i="5"/>
  <c r="H22" i="5"/>
  <c r="F22" i="5"/>
  <c r="E22" i="5"/>
  <c r="CR21" i="5"/>
  <c r="CQ21" i="5"/>
  <c r="CO21" i="5"/>
  <c r="CN21" i="5"/>
  <c r="CL21" i="5"/>
  <c r="CK21" i="5"/>
  <c r="CI21" i="5"/>
  <c r="CH21" i="5"/>
  <c r="CF21" i="5"/>
  <c r="CE21" i="5"/>
  <c r="CC21" i="5"/>
  <c r="CB21" i="5"/>
  <c r="BZ21" i="5"/>
  <c r="BY21" i="5"/>
  <c r="BW21" i="5"/>
  <c r="BV21" i="5"/>
  <c r="BT21" i="5"/>
  <c r="BS21" i="5"/>
  <c r="BQ21" i="5"/>
  <c r="BP21" i="5"/>
  <c r="BN21" i="5"/>
  <c r="BM21" i="5"/>
  <c r="BK21" i="5"/>
  <c r="BJ21" i="5"/>
  <c r="BH21" i="5"/>
  <c r="BG21" i="5"/>
  <c r="BE21" i="5"/>
  <c r="BD21" i="5"/>
  <c r="BB21" i="5"/>
  <c r="BA21" i="5"/>
  <c r="AY21" i="5"/>
  <c r="AX21" i="5"/>
  <c r="AV21" i="5"/>
  <c r="AU21" i="5"/>
  <c r="AS21" i="5"/>
  <c r="AR21" i="5"/>
  <c r="AP21" i="5"/>
  <c r="AO21" i="5"/>
  <c r="AM21" i="5"/>
  <c r="AL21" i="5"/>
  <c r="AJ21" i="5"/>
  <c r="AI21" i="5"/>
  <c r="AG21" i="5"/>
  <c r="AF21" i="5"/>
  <c r="AD21" i="5"/>
  <c r="AC21" i="5"/>
  <c r="AA21" i="5"/>
  <c r="Z21" i="5"/>
  <c r="X21" i="5"/>
  <c r="W21" i="5"/>
  <c r="U21" i="5"/>
  <c r="T21" i="5"/>
  <c r="R21" i="5"/>
  <c r="Q21" i="5"/>
  <c r="O21" i="5"/>
  <c r="N21" i="5"/>
  <c r="L21" i="5"/>
  <c r="K21" i="5"/>
  <c r="I21" i="5"/>
  <c r="H21" i="5"/>
  <c r="F21" i="5"/>
  <c r="E21" i="5"/>
  <c r="CR20" i="5"/>
  <c r="CQ20" i="5"/>
  <c r="CO20" i="5"/>
  <c r="CN20" i="5"/>
  <c r="CL20" i="5"/>
  <c r="CK20" i="5"/>
  <c r="CI20" i="5"/>
  <c r="CH20" i="5"/>
  <c r="CF20" i="5"/>
  <c r="CE20" i="5"/>
  <c r="CC20" i="5"/>
  <c r="CB20" i="5"/>
  <c r="BZ20" i="5"/>
  <c r="BY20" i="5"/>
  <c r="BW20" i="5"/>
  <c r="BV20" i="5"/>
  <c r="BT20" i="5"/>
  <c r="BS20" i="5"/>
  <c r="BQ20" i="5"/>
  <c r="BP20" i="5"/>
  <c r="BN20" i="5"/>
  <c r="BM20" i="5"/>
  <c r="BK20" i="5"/>
  <c r="BJ20" i="5"/>
  <c r="BH20" i="5"/>
  <c r="BG20" i="5"/>
  <c r="BE20" i="5"/>
  <c r="BD20" i="5"/>
  <c r="BB20" i="5"/>
  <c r="BA20" i="5"/>
  <c r="AY20" i="5"/>
  <c r="AX20" i="5"/>
  <c r="AV20" i="5"/>
  <c r="AU20" i="5"/>
  <c r="AS20" i="5"/>
  <c r="AR20" i="5"/>
  <c r="AP20" i="5"/>
  <c r="AO20" i="5"/>
  <c r="AM20" i="5"/>
  <c r="AL20" i="5"/>
  <c r="AJ20" i="5"/>
  <c r="AI20" i="5"/>
  <c r="AG20" i="5"/>
  <c r="AF20" i="5"/>
  <c r="AD20" i="5"/>
  <c r="AC20" i="5"/>
  <c r="AA20" i="5"/>
  <c r="Z20" i="5"/>
  <c r="X20" i="5"/>
  <c r="W20" i="5"/>
  <c r="U20" i="5"/>
  <c r="T20" i="5"/>
  <c r="R20" i="5"/>
  <c r="Q20" i="5"/>
  <c r="O20" i="5"/>
  <c r="N20" i="5"/>
  <c r="L20" i="5"/>
  <c r="K20" i="5"/>
  <c r="I20" i="5"/>
  <c r="H20" i="5"/>
  <c r="F20" i="5"/>
  <c r="E20" i="5"/>
  <c r="CR19" i="5"/>
  <c r="CQ19" i="5"/>
  <c r="CO19" i="5"/>
  <c r="CN19" i="5"/>
  <c r="CL19" i="5"/>
  <c r="CK19" i="5"/>
  <c r="CI19" i="5"/>
  <c r="CH19" i="5"/>
  <c r="CF19" i="5"/>
  <c r="CE19" i="5"/>
  <c r="CC19" i="5"/>
  <c r="CB19" i="5"/>
  <c r="BZ19" i="5"/>
  <c r="BY19" i="5"/>
  <c r="BW19" i="5"/>
  <c r="BV19" i="5"/>
  <c r="BT19" i="5"/>
  <c r="BS19" i="5"/>
  <c r="BQ19" i="5"/>
  <c r="BP19" i="5"/>
  <c r="BN19" i="5"/>
  <c r="BM19" i="5"/>
  <c r="BK19" i="5"/>
  <c r="BJ19" i="5"/>
  <c r="BH19" i="5"/>
  <c r="BG19" i="5"/>
  <c r="BE19" i="5"/>
  <c r="BD19" i="5"/>
  <c r="BB19" i="5"/>
  <c r="BA19" i="5"/>
  <c r="AY19" i="5"/>
  <c r="AX19" i="5"/>
  <c r="AV19" i="5"/>
  <c r="AU19" i="5"/>
  <c r="AS19" i="5"/>
  <c r="AR19" i="5"/>
  <c r="AP19" i="5"/>
  <c r="AO19" i="5"/>
  <c r="AM19" i="5"/>
  <c r="AL19" i="5"/>
  <c r="AJ19" i="5"/>
  <c r="AI19" i="5"/>
  <c r="AG19" i="5"/>
  <c r="AF19" i="5"/>
  <c r="AD19" i="5"/>
  <c r="AC19" i="5"/>
  <c r="AA19" i="5"/>
  <c r="Z19" i="5"/>
  <c r="X19" i="5"/>
  <c r="W19" i="5"/>
  <c r="U19" i="5"/>
  <c r="T19" i="5"/>
  <c r="R19" i="5"/>
  <c r="Q19" i="5"/>
  <c r="O19" i="5"/>
  <c r="N19" i="5"/>
  <c r="L19" i="5"/>
  <c r="K19" i="5"/>
  <c r="I19" i="5"/>
  <c r="H19" i="5"/>
  <c r="F19" i="5"/>
  <c r="E19" i="5"/>
  <c r="CR18" i="5"/>
  <c r="CQ18" i="5"/>
  <c r="CO18" i="5"/>
  <c r="CN18" i="5"/>
  <c r="CL18" i="5"/>
  <c r="CK18" i="5"/>
  <c r="CI18" i="5"/>
  <c r="CH18" i="5"/>
  <c r="CF18" i="5"/>
  <c r="CE18" i="5"/>
  <c r="CC18" i="5"/>
  <c r="CB18" i="5"/>
  <c r="BZ18" i="5"/>
  <c r="BY18" i="5"/>
  <c r="BW18" i="5"/>
  <c r="BV18" i="5"/>
  <c r="BT18" i="5"/>
  <c r="BS18" i="5"/>
  <c r="BQ18" i="5"/>
  <c r="BP18" i="5"/>
  <c r="BN18" i="5"/>
  <c r="BM18" i="5"/>
  <c r="BK18" i="5"/>
  <c r="BJ18" i="5"/>
  <c r="BH18" i="5"/>
  <c r="BG18" i="5"/>
  <c r="BE18" i="5"/>
  <c r="BD18" i="5"/>
  <c r="BB18" i="5"/>
  <c r="BA18" i="5"/>
  <c r="AY18" i="5"/>
  <c r="AX18" i="5"/>
  <c r="AV18" i="5"/>
  <c r="AU18" i="5"/>
  <c r="AS18" i="5"/>
  <c r="AR18" i="5"/>
  <c r="AP18" i="5"/>
  <c r="AO18" i="5"/>
  <c r="AM18" i="5"/>
  <c r="AL18" i="5"/>
  <c r="AJ18" i="5"/>
  <c r="AI18" i="5"/>
  <c r="AG18" i="5"/>
  <c r="AF18" i="5"/>
  <c r="AD18" i="5"/>
  <c r="AC18" i="5"/>
  <c r="AA18" i="5"/>
  <c r="Z18" i="5"/>
  <c r="X18" i="5"/>
  <c r="W18" i="5"/>
  <c r="U18" i="5"/>
  <c r="T18" i="5"/>
  <c r="R18" i="5"/>
  <c r="Q18" i="5"/>
  <c r="O18" i="5"/>
  <c r="N18" i="5"/>
  <c r="L18" i="5"/>
  <c r="K18" i="5"/>
  <c r="I18" i="5"/>
  <c r="H18" i="5"/>
  <c r="F18" i="5"/>
  <c r="E18" i="5"/>
  <c r="CR17" i="5"/>
  <c r="CQ17" i="5"/>
  <c r="CO17" i="5"/>
  <c r="CN17" i="5"/>
  <c r="CL17" i="5"/>
  <c r="CK17" i="5"/>
  <c r="CI17" i="5"/>
  <c r="CH17" i="5"/>
  <c r="CF17" i="5"/>
  <c r="CE17" i="5"/>
  <c r="CC17" i="5"/>
  <c r="CB17" i="5"/>
  <c r="BZ17" i="5"/>
  <c r="BY17" i="5"/>
  <c r="BW17" i="5"/>
  <c r="BV17" i="5"/>
  <c r="BT17" i="5"/>
  <c r="BS17" i="5"/>
  <c r="BQ17" i="5"/>
  <c r="BP17" i="5"/>
  <c r="BN17" i="5"/>
  <c r="BM17" i="5"/>
  <c r="BK17" i="5"/>
  <c r="BJ17" i="5"/>
  <c r="BH17" i="5"/>
  <c r="BG17" i="5"/>
  <c r="BE17" i="5"/>
  <c r="BD17" i="5"/>
  <c r="BB17" i="5"/>
  <c r="BA17" i="5"/>
  <c r="AY17" i="5"/>
  <c r="AX17" i="5"/>
  <c r="AV17" i="5"/>
  <c r="AU17" i="5"/>
  <c r="AS17" i="5"/>
  <c r="AR17" i="5"/>
  <c r="AP17" i="5"/>
  <c r="AO17" i="5"/>
  <c r="AM17" i="5"/>
  <c r="AL17" i="5"/>
  <c r="AJ17" i="5"/>
  <c r="AI17" i="5"/>
  <c r="AG17" i="5"/>
  <c r="AF17" i="5"/>
  <c r="AD17" i="5"/>
  <c r="AC17" i="5"/>
  <c r="AA17" i="5"/>
  <c r="Z17" i="5"/>
  <c r="X17" i="5"/>
  <c r="W17" i="5"/>
  <c r="U17" i="5"/>
  <c r="T17" i="5"/>
  <c r="R17" i="5"/>
  <c r="Q17" i="5"/>
  <c r="O17" i="5"/>
  <c r="N17" i="5"/>
  <c r="L17" i="5"/>
  <c r="K17" i="5"/>
  <c r="I17" i="5"/>
  <c r="H17" i="5"/>
  <c r="F17" i="5"/>
  <c r="E17" i="5"/>
  <c r="CR16" i="5"/>
  <c r="CQ16" i="5"/>
  <c r="CO16" i="5"/>
  <c r="CN16" i="5"/>
  <c r="CL16" i="5"/>
  <c r="CK16" i="5"/>
  <c r="CI16" i="5"/>
  <c r="CH16" i="5"/>
  <c r="CF16" i="5"/>
  <c r="CE16" i="5"/>
  <c r="CC16" i="5"/>
  <c r="CB16" i="5"/>
  <c r="BZ16" i="5"/>
  <c r="BY16" i="5"/>
  <c r="BW16" i="5"/>
  <c r="BV16" i="5"/>
  <c r="BT16" i="5"/>
  <c r="BS16" i="5"/>
  <c r="BQ16" i="5"/>
  <c r="BP16" i="5"/>
  <c r="BN16" i="5"/>
  <c r="BM16" i="5"/>
  <c r="BK16" i="5"/>
  <c r="BJ16" i="5"/>
  <c r="BH16" i="5"/>
  <c r="BG16" i="5"/>
  <c r="BE16" i="5"/>
  <c r="BD16" i="5"/>
  <c r="BB16" i="5"/>
  <c r="BA16" i="5"/>
  <c r="AY16" i="5"/>
  <c r="AX16" i="5"/>
  <c r="AV16" i="5"/>
  <c r="AU16" i="5"/>
  <c r="AS16" i="5"/>
  <c r="AR16" i="5"/>
  <c r="AP16" i="5"/>
  <c r="AO16" i="5"/>
  <c r="AM16" i="5"/>
  <c r="AL16" i="5"/>
  <c r="AJ16" i="5"/>
  <c r="AI16" i="5"/>
  <c r="AG16" i="5"/>
  <c r="AF16" i="5"/>
  <c r="AD16" i="5"/>
  <c r="AC16" i="5"/>
  <c r="AA16" i="5"/>
  <c r="Z16" i="5"/>
  <c r="X16" i="5"/>
  <c r="W16" i="5"/>
  <c r="U16" i="5"/>
  <c r="T16" i="5"/>
  <c r="R16" i="5"/>
  <c r="Q16" i="5"/>
  <c r="O16" i="5"/>
  <c r="N16" i="5"/>
  <c r="L16" i="5"/>
  <c r="K16" i="5"/>
  <c r="I16" i="5"/>
  <c r="H16" i="5"/>
  <c r="F16" i="5"/>
  <c r="E16" i="5"/>
  <c r="CR15" i="5"/>
  <c r="CQ15" i="5"/>
  <c r="CO15" i="5"/>
  <c r="CN15" i="5"/>
  <c r="CL15" i="5"/>
  <c r="CK15" i="5"/>
  <c r="CI15" i="5"/>
  <c r="CH15" i="5"/>
  <c r="CF15" i="5"/>
  <c r="CE15" i="5"/>
  <c r="CC15" i="5"/>
  <c r="CB15" i="5"/>
  <c r="BZ15" i="5"/>
  <c r="BY15" i="5"/>
  <c r="BW15" i="5"/>
  <c r="BV15" i="5"/>
  <c r="BT15" i="5"/>
  <c r="BS15" i="5"/>
  <c r="BQ15" i="5"/>
  <c r="BP15" i="5"/>
  <c r="BN15" i="5"/>
  <c r="BM15" i="5"/>
  <c r="BK15" i="5"/>
  <c r="BJ15" i="5"/>
  <c r="BH15" i="5"/>
  <c r="BG15" i="5"/>
  <c r="BE15" i="5"/>
  <c r="BD15" i="5"/>
  <c r="BB15" i="5"/>
  <c r="BA15" i="5"/>
  <c r="AY15" i="5"/>
  <c r="AX15" i="5"/>
  <c r="AV15" i="5"/>
  <c r="AU15" i="5"/>
  <c r="AS15" i="5"/>
  <c r="AR15" i="5"/>
  <c r="AP15" i="5"/>
  <c r="AO15" i="5"/>
  <c r="AM15" i="5"/>
  <c r="AL15" i="5"/>
  <c r="AJ15" i="5"/>
  <c r="AI15" i="5"/>
  <c r="AG15" i="5"/>
  <c r="AF15" i="5"/>
  <c r="AD15" i="5"/>
  <c r="AC15" i="5"/>
  <c r="AA15" i="5"/>
  <c r="Z15" i="5"/>
  <c r="X15" i="5"/>
  <c r="W15" i="5"/>
  <c r="U15" i="5"/>
  <c r="T15" i="5"/>
  <c r="R15" i="5"/>
  <c r="Q15" i="5"/>
  <c r="O15" i="5"/>
  <c r="N15" i="5"/>
  <c r="L15" i="5"/>
  <c r="K15" i="5"/>
  <c r="I15" i="5"/>
  <c r="H15" i="5"/>
  <c r="F15" i="5"/>
  <c r="E15" i="5"/>
  <c r="CR14" i="5"/>
  <c r="CQ14" i="5"/>
  <c r="CO14" i="5"/>
  <c r="CN14" i="5"/>
  <c r="CL14" i="5"/>
  <c r="CK14" i="5"/>
  <c r="CI14" i="5"/>
  <c r="CH14" i="5"/>
  <c r="CF14" i="5"/>
  <c r="CE14" i="5"/>
  <c r="CC14" i="5"/>
  <c r="CB14" i="5"/>
  <c r="BZ14" i="5"/>
  <c r="BY14" i="5"/>
  <c r="BW14" i="5"/>
  <c r="BV14" i="5"/>
  <c r="BT14" i="5"/>
  <c r="BS14" i="5"/>
  <c r="BQ14" i="5"/>
  <c r="BP14" i="5"/>
  <c r="BN14" i="5"/>
  <c r="BM14" i="5"/>
  <c r="BK14" i="5"/>
  <c r="BJ14" i="5"/>
  <c r="BH14" i="5"/>
  <c r="BG14" i="5"/>
  <c r="BE14" i="5"/>
  <c r="BD14" i="5"/>
  <c r="BB14" i="5"/>
  <c r="BA14" i="5"/>
  <c r="AY14" i="5"/>
  <c r="AX14" i="5"/>
  <c r="AV14" i="5"/>
  <c r="AU14" i="5"/>
  <c r="AS14" i="5"/>
  <c r="AR14" i="5"/>
  <c r="AP14" i="5"/>
  <c r="AO14" i="5"/>
  <c r="AM14" i="5"/>
  <c r="AL14" i="5"/>
  <c r="AJ14" i="5"/>
  <c r="AI14" i="5"/>
  <c r="AG14" i="5"/>
  <c r="AF14" i="5"/>
  <c r="AD14" i="5"/>
  <c r="AC14" i="5"/>
  <c r="AA14" i="5"/>
  <c r="Z14" i="5"/>
  <c r="X14" i="5"/>
  <c r="W14" i="5"/>
  <c r="U14" i="5"/>
  <c r="T14" i="5"/>
  <c r="R14" i="5"/>
  <c r="Q14" i="5"/>
  <c r="O14" i="5"/>
  <c r="N14" i="5"/>
  <c r="L14" i="5"/>
  <c r="K14" i="5"/>
  <c r="I14" i="5"/>
  <c r="H14" i="5"/>
  <c r="F14" i="5"/>
  <c r="E14" i="5"/>
  <c r="CR13" i="5"/>
  <c r="CQ13" i="5"/>
  <c r="CO13" i="5"/>
  <c r="CN13" i="5"/>
  <c r="CL13" i="5"/>
  <c r="CK13" i="5"/>
  <c r="CI13" i="5"/>
  <c r="CH13" i="5"/>
  <c r="CF13" i="5"/>
  <c r="CE13" i="5"/>
  <c r="CC13" i="5"/>
  <c r="CB13" i="5"/>
  <c r="BZ13" i="5"/>
  <c r="BY13" i="5"/>
  <c r="BW13" i="5"/>
  <c r="BV13" i="5"/>
  <c r="BT13" i="5"/>
  <c r="BS13" i="5"/>
  <c r="BQ13" i="5"/>
  <c r="BP13" i="5"/>
  <c r="BN13" i="5"/>
  <c r="BM13" i="5"/>
  <c r="BK13" i="5"/>
  <c r="BJ13" i="5"/>
  <c r="BH13" i="5"/>
  <c r="BG13" i="5"/>
  <c r="BE13" i="5"/>
  <c r="BD13" i="5"/>
  <c r="BB13" i="5"/>
  <c r="BA13" i="5"/>
  <c r="AY13" i="5"/>
  <c r="AX13" i="5"/>
  <c r="AV13" i="5"/>
  <c r="AU13" i="5"/>
  <c r="AS13" i="5"/>
  <c r="AR13" i="5"/>
  <c r="AP13" i="5"/>
  <c r="AO13" i="5"/>
  <c r="AM13" i="5"/>
  <c r="AL13" i="5"/>
  <c r="AJ13" i="5"/>
  <c r="AI13" i="5"/>
  <c r="AG13" i="5"/>
  <c r="AF13" i="5"/>
  <c r="AD13" i="5"/>
  <c r="AC13" i="5"/>
  <c r="AA13" i="5"/>
  <c r="Z13" i="5"/>
  <c r="X13" i="5"/>
  <c r="W13" i="5"/>
  <c r="U13" i="5"/>
  <c r="T13" i="5"/>
  <c r="R13" i="5"/>
  <c r="Q13" i="5"/>
  <c r="O13" i="5"/>
  <c r="N13" i="5"/>
  <c r="L13" i="5"/>
  <c r="K13" i="5"/>
  <c r="I13" i="5"/>
  <c r="H13" i="5"/>
  <c r="F13" i="5"/>
  <c r="E13" i="5"/>
  <c r="CR12" i="5"/>
  <c r="CQ12" i="5"/>
  <c r="CO12" i="5"/>
  <c r="CN12" i="5"/>
  <c r="CL12" i="5"/>
  <c r="CK12" i="5"/>
  <c r="CI12" i="5"/>
  <c r="CH12" i="5"/>
  <c r="CF12" i="5"/>
  <c r="CE12" i="5"/>
  <c r="CC12" i="5"/>
  <c r="CB12" i="5"/>
  <c r="BZ12" i="5"/>
  <c r="BY12" i="5"/>
  <c r="BW12" i="5"/>
  <c r="BV12" i="5"/>
  <c r="BT12" i="5"/>
  <c r="BS12" i="5"/>
  <c r="BQ12" i="5"/>
  <c r="BP12" i="5"/>
  <c r="BN12" i="5"/>
  <c r="BM12" i="5"/>
  <c r="BK12" i="5"/>
  <c r="BJ12" i="5"/>
  <c r="BH12" i="5"/>
  <c r="BG12" i="5"/>
  <c r="BE12" i="5"/>
  <c r="BD12" i="5"/>
  <c r="BB12" i="5"/>
  <c r="BA12" i="5"/>
  <c r="AY12" i="5"/>
  <c r="AX12" i="5"/>
  <c r="AV12" i="5"/>
  <c r="AU12" i="5"/>
  <c r="AS12" i="5"/>
  <c r="AR12" i="5"/>
  <c r="AP12" i="5"/>
  <c r="AO12" i="5"/>
  <c r="AM12" i="5"/>
  <c r="AL12" i="5"/>
  <c r="AJ12" i="5"/>
  <c r="AI12" i="5"/>
  <c r="AG12" i="5"/>
  <c r="AF12" i="5"/>
  <c r="AD12" i="5"/>
  <c r="AC12" i="5"/>
  <c r="AA12" i="5"/>
  <c r="Z12" i="5"/>
  <c r="X12" i="5"/>
  <c r="W12" i="5"/>
  <c r="U12" i="5"/>
  <c r="T12" i="5"/>
  <c r="R12" i="5"/>
  <c r="Q12" i="5"/>
  <c r="O12" i="5"/>
  <c r="N12" i="5"/>
  <c r="L12" i="5"/>
  <c r="K12" i="5"/>
  <c r="I12" i="5"/>
  <c r="H12" i="5"/>
  <c r="F12" i="5"/>
  <c r="E12" i="5"/>
  <c r="CR11" i="5"/>
  <c r="CQ11" i="5"/>
  <c r="CO11" i="5"/>
  <c r="CN11" i="5"/>
  <c r="CL11" i="5"/>
  <c r="CK11" i="5"/>
  <c r="CI11" i="5"/>
  <c r="CH11" i="5"/>
  <c r="CF11" i="5"/>
  <c r="CE11" i="5"/>
  <c r="CC11" i="5"/>
  <c r="CB11" i="5"/>
  <c r="BZ11" i="5"/>
  <c r="BY11" i="5"/>
  <c r="BW11" i="5"/>
  <c r="BV11" i="5"/>
  <c r="BT11" i="5"/>
  <c r="BS11" i="5"/>
  <c r="BQ11" i="5"/>
  <c r="BP11" i="5"/>
  <c r="BN11" i="5"/>
  <c r="BM11" i="5"/>
  <c r="BK11" i="5"/>
  <c r="BJ11" i="5"/>
  <c r="BH11" i="5"/>
  <c r="BG11" i="5"/>
  <c r="BE11" i="5"/>
  <c r="BD11" i="5"/>
  <c r="BB11" i="5"/>
  <c r="BA11" i="5"/>
  <c r="AY11" i="5"/>
  <c r="AX11" i="5"/>
  <c r="AV11" i="5"/>
  <c r="AU11" i="5"/>
  <c r="AS11" i="5"/>
  <c r="AR11" i="5"/>
  <c r="AP11" i="5"/>
  <c r="AO11" i="5"/>
  <c r="AM11" i="5"/>
  <c r="AL11" i="5"/>
  <c r="AJ11" i="5"/>
  <c r="AI11" i="5"/>
  <c r="AG11" i="5"/>
  <c r="AF11" i="5"/>
  <c r="AD11" i="5"/>
  <c r="AC11" i="5"/>
  <c r="AA11" i="5"/>
  <c r="Z11" i="5"/>
  <c r="X11" i="5"/>
  <c r="W11" i="5"/>
  <c r="U11" i="5"/>
  <c r="T11" i="5"/>
  <c r="R11" i="5"/>
  <c r="Q11" i="5"/>
  <c r="O11" i="5"/>
  <c r="N11" i="5"/>
  <c r="L11" i="5"/>
  <c r="K11" i="5"/>
  <c r="I11" i="5"/>
  <c r="H11" i="5"/>
  <c r="F11" i="5"/>
  <c r="E11" i="5"/>
  <c r="CR10" i="5"/>
  <c r="CQ10" i="5"/>
  <c r="CO10" i="5"/>
  <c r="CN10" i="5"/>
  <c r="CL10" i="5"/>
  <c r="CK10" i="5"/>
  <c r="CI10" i="5"/>
  <c r="CH10" i="5"/>
  <c r="CF10" i="5"/>
  <c r="CE10" i="5"/>
  <c r="CC10" i="5"/>
  <c r="CB10" i="5"/>
  <c r="BZ10" i="5"/>
  <c r="BY10" i="5"/>
  <c r="BW10" i="5"/>
  <c r="BV10" i="5"/>
  <c r="BT10" i="5"/>
  <c r="BS10" i="5"/>
  <c r="BQ10" i="5"/>
  <c r="BP10" i="5"/>
  <c r="BN10" i="5"/>
  <c r="BM10" i="5"/>
  <c r="BK10" i="5"/>
  <c r="BJ10" i="5"/>
  <c r="BH10" i="5"/>
  <c r="BG10" i="5"/>
  <c r="BE10" i="5"/>
  <c r="BD10" i="5"/>
  <c r="BB10" i="5"/>
  <c r="BA10" i="5"/>
  <c r="AY10" i="5"/>
  <c r="AX10" i="5"/>
  <c r="AV10" i="5"/>
  <c r="AU10" i="5"/>
  <c r="AS10" i="5"/>
  <c r="AR10" i="5"/>
  <c r="AP10" i="5"/>
  <c r="AO10" i="5"/>
  <c r="AM10" i="5"/>
  <c r="AL10" i="5"/>
  <c r="AJ10" i="5"/>
  <c r="AI10" i="5"/>
  <c r="AG10" i="5"/>
  <c r="AF10" i="5"/>
  <c r="AD10" i="5"/>
  <c r="AC10" i="5"/>
  <c r="AA10" i="5"/>
  <c r="Z10" i="5"/>
  <c r="X10" i="5"/>
  <c r="W10" i="5"/>
  <c r="U10" i="5"/>
  <c r="T10" i="5"/>
  <c r="R10" i="5"/>
  <c r="Q10" i="5"/>
  <c r="O10" i="5"/>
  <c r="N10" i="5"/>
  <c r="L10" i="5"/>
  <c r="K10" i="5"/>
  <c r="I10" i="5"/>
  <c r="H10" i="5"/>
  <c r="F10" i="5"/>
  <c r="E10" i="5"/>
  <c r="CR9" i="5"/>
  <c r="CQ9" i="5"/>
  <c r="CO9" i="5"/>
  <c r="CN9" i="5"/>
  <c r="CL9" i="5"/>
  <c r="CK9" i="5"/>
  <c r="CI9" i="5"/>
  <c r="CH9" i="5"/>
  <c r="CF9" i="5"/>
  <c r="CE9" i="5"/>
  <c r="CC9" i="5"/>
  <c r="CB9" i="5"/>
  <c r="BZ9" i="5"/>
  <c r="BY9" i="5"/>
  <c r="BW9" i="5"/>
  <c r="BV9" i="5"/>
  <c r="BT9" i="5"/>
  <c r="BS9" i="5"/>
  <c r="BQ9" i="5"/>
  <c r="BP9" i="5"/>
  <c r="BN9" i="5"/>
  <c r="BM9" i="5"/>
  <c r="BK9" i="5"/>
  <c r="BJ9" i="5"/>
  <c r="BH9" i="5"/>
  <c r="BG9" i="5"/>
  <c r="BE9" i="5"/>
  <c r="BD9" i="5"/>
  <c r="BB9" i="5"/>
  <c r="BA9" i="5"/>
  <c r="AY9" i="5"/>
  <c r="AX9" i="5"/>
  <c r="AV9" i="5"/>
  <c r="AU9" i="5"/>
  <c r="AS9" i="5"/>
  <c r="AR9" i="5"/>
  <c r="AP9" i="5"/>
  <c r="AO9" i="5"/>
  <c r="AM9" i="5"/>
  <c r="AL9" i="5"/>
  <c r="AJ9" i="5"/>
  <c r="AI9" i="5"/>
  <c r="AG9" i="5"/>
  <c r="AF9" i="5"/>
  <c r="AD9" i="5"/>
  <c r="AC9" i="5"/>
  <c r="AA9" i="5"/>
  <c r="Z9" i="5"/>
  <c r="X9" i="5"/>
  <c r="W9" i="5"/>
  <c r="U9" i="5"/>
  <c r="T9" i="5"/>
  <c r="R9" i="5"/>
  <c r="Q9" i="5"/>
  <c r="O9" i="5"/>
  <c r="N9" i="5"/>
  <c r="L9" i="5"/>
  <c r="K9" i="5"/>
  <c r="I9" i="5"/>
  <c r="H9" i="5"/>
  <c r="F9" i="5"/>
  <c r="E9" i="5"/>
  <c r="CR8" i="5"/>
  <c r="CQ8" i="5"/>
  <c r="CO8" i="5"/>
  <c r="CN8" i="5"/>
  <c r="CL8" i="5"/>
  <c r="CK8" i="5"/>
  <c r="CI8" i="5"/>
  <c r="CH8" i="5"/>
  <c r="CF8" i="5"/>
  <c r="CE8" i="5"/>
  <c r="CC8" i="5"/>
  <c r="CB8" i="5"/>
  <c r="BZ8" i="5"/>
  <c r="BY8" i="5"/>
  <c r="BW8" i="5"/>
  <c r="BV8" i="5"/>
  <c r="BT8" i="5"/>
  <c r="BS8" i="5"/>
  <c r="BQ8" i="5"/>
  <c r="BP8" i="5"/>
  <c r="BN8" i="5"/>
  <c r="BM8" i="5"/>
  <c r="BK8" i="5"/>
  <c r="BJ8" i="5"/>
  <c r="BH8" i="5"/>
  <c r="BG8" i="5"/>
  <c r="BE8" i="5"/>
  <c r="BD8" i="5"/>
  <c r="BB8" i="5"/>
  <c r="BA8" i="5"/>
  <c r="AY8" i="5"/>
  <c r="AX8" i="5"/>
  <c r="AV8" i="5"/>
  <c r="AU8" i="5"/>
  <c r="AS8" i="5"/>
  <c r="AR8" i="5"/>
  <c r="AP8" i="5"/>
  <c r="AO8" i="5"/>
  <c r="AM8" i="5"/>
  <c r="AL8" i="5"/>
  <c r="AJ8" i="5"/>
  <c r="AI8" i="5"/>
  <c r="AG8" i="5"/>
  <c r="AF8" i="5"/>
  <c r="AD8" i="5"/>
  <c r="AC8" i="5"/>
  <c r="AA8" i="5"/>
  <c r="Z8" i="5"/>
  <c r="X8" i="5"/>
  <c r="W8" i="5"/>
  <c r="U8" i="5"/>
  <c r="T8" i="5"/>
  <c r="R8" i="5"/>
  <c r="Q8" i="5"/>
  <c r="O8" i="5"/>
  <c r="N8" i="5"/>
  <c r="L8" i="5"/>
  <c r="K8" i="5"/>
  <c r="I8" i="5"/>
  <c r="H8" i="5"/>
  <c r="F8" i="5"/>
  <c r="E8" i="5"/>
  <c r="CR7" i="5"/>
  <c r="CQ7" i="5"/>
  <c r="CO7" i="5"/>
  <c r="CN7" i="5"/>
  <c r="CL7" i="5"/>
  <c r="CK7" i="5"/>
  <c r="CI7" i="5"/>
  <c r="CH7" i="5"/>
  <c r="CF7" i="5"/>
  <c r="CE7" i="5"/>
  <c r="CC7" i="5"/>
  <c r="CB7" i="5"/>
  <c r="BZ7" i="5"/>
  <c r="BY7" i="5"/>
  <c r="BW7" i="5"/>
  <c r="BV7" i="5"/>
  <c r="BT7" i="5"/>
  <c r="BS7" i="5"/>
  <c r="BQ7" i="5"/>
  <c r="BP7" i="5"/>
  <c r="BN7" i="5"/>
  <c r="BM7" i="5"/>
  <c r="BK7" i="5"/>
  <c r="BJ7" i="5"/>
  <c r="BH7" i="5"/>
  <c r="BG7" i="5"/>
  <c r="BE7" i="5"/>
  <c r="BD7" i="5"/>
  <c r="BB7" i="5"/>
  <c r="BA7" i="5"/>
  <c r="AY7" i="5"/>
  <c r="AX7" i="5"/>
  <c r="AV7" i="5"/>
  <c r="AU7" i="5"/>
  <c r="AS7" i="5"/>
  <c r="AR7" i="5"/>
  <c r="AP7" i="5"/>
  <c r="AO7" i="5"/>
  <c r="AM7" i="5"/>
  <c r="AL7" i="5"/>
  <c r="AJ7" i="5"/>
  <c r="AI7" i="5"/>
  <c r="AG7" i="5"/>
  <c r="AF7" i="5"/>
  <c r="AD7" i="5"/>
  <c r="AC7" i="5"/>
  <c r="AA7" i="5"/>
  <c r="Z7" i="5"/>
  <c r="X7" i="5"/>
  <c r="W7" i="5"/>
  <c r="U7" i="5"/>
  <c r="T7" i="5"/>
  <c r="R7" i="5"/>
  <c r="Q7" i="5"/>
  <c r="O7" i="5"/>
  <c r="N7" i="5"/>
  <c r="L7" i="5"/>
  <c r="K7" i="5"/>
  <c r="I7" i="5"/>
  <c r="H7" i="5"/>
  <c r="F7" i="5"/>
  <c r="E7" i="5"/>
  <c r="CR6" i="5"/>
  <c r="CQ6" i="5"/>
  <c r="CO6" i="5"/>
  <c r="CN6" i="5"/>
  <c r="CL6" i="5"/>
  <c r="CK6" i="5"/>
  <c r="CI6" i="5"/>
  <c r="CH6" i="5"/>
  <c r="CF6" i="5"/>
  <c r="CE6" i="5"/>
  <c r="CC6" i="5"/>
  <c r="CB6" i="5"/>
  <c r="BZ6" i="5"/>
  <c r="BY6" i="5"/>
  <c r="BW6" i="5"/>
  <c r="BV6" i="5"/>
  <c r="BT6" i="5"/>
  <c r="BS6" i="5"/>
  <c r="BQ6" i="5"/>
  <c r="BP6" i="5"/>
  <c r="BN6" i="5"/>
  <c r="BM6" i="5"/>
  <c r="BK6" i="5"/>
  <c r="BJ6" i="5"/>
  <c r="BH6" i="5"/>
  <c r="BG6" i="5"/>
  <c r="BE6" i="5"/>
  <c r="BD6" i="5"/>
  <c r="BB6" i="5"/>
  <c r="BA6" i="5"/>
  <c r="AY6" i="5"/>
  <c r="AX6" i="5"/>
  <c r="AV6" i="5"/>
  <c r="AU6" i="5"/>
  <c r="AS6" i="5"/>
  <c r="AR6" i="5"/>
  <c r="AP6" i="5"/>
  <c r="AO6" i="5"/>
  <c r="AM6" i="5"/>
  <c r="AL6" i="5"/>
  <c r="AJ6" i="5"/>
  <c r="AI6" i="5"/>
  <c r="AG6" i="5"/>
  <c r="AF6" i="5"/>
  <c r="AD6" i="5"/>
  <c r="AC6" i="5"/>
  <c r="AA6" i="5"/>
  <c r="Z6" i="5"/>
  <c r="X6" i="5"/>
  <c r="W6" i="5"/>
  <c r="U6" i="5"/>
  <c r="T6" i="5"/>
  <c r="R6" i="5"/>
  <c r="Q6" i="5"/>
  <c r="O6" i="5"/>
  <c r="N6" i="5"/>
  <c r="L6" i="5"/>
  <c r="K6" i="5"/>
  <c r="I6" i="5"/>
  <c r="H6" i="5"/>
  <c r="F6" i="5"/>
  <c r="E6" i="5"/>
  <c r="CR5" i="5"/>
  <c r="CO5" i="5"/>
  <c r="CL5" i="5"/>
  <c r="CI5" i="5"/>
  <c r="CF5" i="5"/>
  <c r="CC5" i="5"/>
  <c r="BZ5" i="5"/>
  <c r="BW5" i="5"/>
  <c r="BT5" i="5"/>
  <c r="BQ5" i="5"/>
  <c r="BN5" i="5"/>
  <c r="BK5" i="5"/>
  <c r="BH5" i="5"/>
  <c r="BE5" i="5"/>
  <c r="BB5" i="5"/>
  <c r="AY5" i="5"/>
  <c r="AV5" i="5"/>
  <c r="AS5" i="5"/>
  <c r="AP5" i="5"/>
  <c r="AM5" i="5"/>
  <c r="AJ5" i="5"/>
  <c r="AG5" i="5"/>
  <c r="AD5" i="5"/>
  <c r="AA5" i="5"/>
  <c r="X5" i="5"/>
  <c r="U5" i="5"/>
  <c r="R5" i="5"/>
  <c r="O5" i="5"/>
  <c r="L5" i="5"/>
  <c r="I5" i="5"/>
  <c r="F5" i="5"/>
  <c r="C22" i="5"/>
  <c r="C23" i="5"/>
  <c r="C24" i="5"/>
  <c r="C25" i="5"/>
  <c r="C26" i="5"/>
  <c r="C27" i="5"/>
  <c r="C28" i="5"/>
  <c r="C21" i="5"/>
  <c r="C15" i="5"/>
  <c r="C16" i="5"/>
  <c r="C17" i="5"/>
  <c r="C18" i="5"/>
  <c r="C19" i="5"/>
  <c r="C20" i="5"/>
  <c r="C14" i="5"/>
  <c r="C6" i="5"/>
  <c r="C7" i="5"/>
  <c r="C8" i="5"/>
  <c r="C9" i="5"/>
  <c r="C10" i="5"/>
  <c r="C11" i="5"/>
  <c r="C12" i="5"/>
  <c r="C13" i="5"/>
  <c r="C5" i="5"/>
  <c r="B6" i="5"/>
  <c r="B7" i="5"/>
  <c r="B8" i="5"/>
  <c r="B9" i="5"/>
  <c r="B10" i="5"/>
  <c r="B11" i="5"/>
  <c r="B12" i="5"/>
  <c r="B13" i="5"/>
  <c r="B14" i="5"/>
  <c r="D14" i="5" s="1"/>
  <c r="B15" i="5"/>
  <c r="B16" i="5"/>
  <c r="B17" i="5"/>
  <c r="B18" i="5"/>
  <c r="B19" i="5"/>
  <c r="B20" i="5"/>
  <c r="B21" i="5"/>
  <c r="D21" i="5" s="1"/>
  <c r="B22" i="5"/>
  <c r="D22" i="5" s="1"/>
  <c r="B23" i="5"/>
  <c r="D23" i="5" s="1"/>
  <c r="B24" i="5"/>
  <c r="D24" i="5" s="1"/>
  <c r="B25" i="5"/>
  <c r="D25" i="5" s="1"/>
  <c r="B26" i="5"/>
  <c r="D26" i="5" s="1"/>
  <c r="B27" i="5"/>
  <c r="D27" i="5" s="1"/>
  <c r="B28" i="5"/>
  <c r="B29" i="5"/>
  <c r="D29" i="5" s="1"/>
  <c r="D20" i="5" l="1"/>
  <c r="D18" i="5"/>
  <c r="D16" i="5"/>
  <c r="D12" i="5"/>
  <c r="D10" i="5"/>
  <c r="D8" i="5"/>
  <c r="D6" i="5"/>
  <c r="D28" i="5"/>
  <c r="D19" i="5"/>
  <c r="D17" i="5"/>
  <c r="D15" i="5"/>
  <c r="G18" i="5" s="1"/>
  <c r="D13" i="5"/>
  <c r="D11" i="5"/>
  <c r="D9" i="5"/>
  <c r="D7" i="5"/>
  <c r="G6" i="5"/>
  <c r="J6" i="5"/>
  <c r="G7" i="5"/>
  <c r="J7" i="5"/>
  <c r="CS6" i="5"/>
  <c r="CS9" i="5"/>
  <c r="CS13" i="5"/>
  <c r="CS17" i="5"/>
  <c r="CS21" i="5"/>
  <c r="CS25" i="5"/>
  <c r="CS29" i="5"/>
  <c r="CS12" i="5"/>
  <c r="CS16" i="5"/>
  <c r="CS20" i="5"/>
  <c r="CS24" i="5"/>
  <c r="CS28" i="5"/>
  <c r="CP9" i="5"/>
  <c r="CP13" i="5"/>
  <c r="CP17" i="5"/>
  <c r="CP21" i="5"/>
  <c r="CP25" i="5"/>
  <c r="CP29" i="5"/>
  <c r="CP8" i="5"/>
  <c r="CP12" i="5"/>
  <c r="CP16" i="5"/>
  <c r="CP20" i="5"/>
  <c r="CP24" i="5"/>
  <c r="CP28" i="5"/>
  <c r="CM6" i="5"/>
  <c r="CM12" i="5"/>
  <c r="CM9" i="5"/>
  <c r="CM13" i="5"/>
  <c r="CM17" i="5"/>
  <c r="CM21" i="5"/>
  <c r="CM25" i="5"/>
  <c r="CM29" i="5"/>
  <c r="CM14" i="5"/>
  <c r="CM20" i="5"/>
  <c r="CM24" i="5"/>
  <c r="CM28" i="5"/>
  <c r="CJ6" i="5"/>
  <c r="CS8" i="5"/>
  <c r="CS7" i="5"/>
  <c r="CS11" i="5"/>
  <c r="CS15" i="5"/>
  <c r="CS19" i="5"/>
  <c r="CS23" i="5"/>
  <c r="CS27" i="5"/>
  <c r="CS10" i="5"/>
  <c r="CS14" i="5"/>
  <c r="CS18" i="5"/>
  <c r="CS22" i="5"/>
  <c r="CS26" i="5"/>
  <c r="CP7" i="5"/>
  <c r="CP11" i="5"/>
  <c r="CP15" i="5"/>
  <c r="CP19" i="5"/>
  <c r="CP23" i="5"/>
  <c r="CP27" i="5"/>
  <c r="CP6" i="5"/>
  <c r="CP10" i="5"/>
  <c r="CP14" i="5"/>
  <c r="CP18" i="5"/>
  <c r="CP22" i="5"/>
  <c r="CP26" i="5"/>
  <c r="CM8" i="5"/>
  <c r="CM16" i="5"/>
  <c r="CM7" i="5"/>
  <c r="CM11" i="5"/>
  <c r="CM15" i="5"/>
  <c r="CM19" i="5"/>
  <c r="CM23" i="5"/>
  <c r="CM27" i="5"/>
  <c r="CM10" i="5"/>
  <c r="CM18" i="5"/>
  <c r="CM22" i="5"/>
  <c r="CM26" i="5"/>
  <c r="CJ14" i="5"/>
  <c r="CJ22" i="5"/>
  <c r="CJ9" i="5"/>
  <c r="CJ13" i="5"/>
  <c r="CJ17" i="5"/>
  <c r="CJ21" i="5"/>
  <c r="CJ25" i="5"/>
  <c r="CJ29" i="5"/>
  <c r="CJ12" i="5"/>
  <c r="CJ20" i="5"/>
  <c r="CJ28" i="5"/>
  <c r="CG9" i="5"/>
  <c r="CG13" i="5"/>
  <c r="CG17" i="5"/>
  <c r="CG21" i="5"/>
  <c r="CG25" i="5"/>
  <c r="CG29" i="5"/>
  <c r="CG8" i="5"/>
  <c r="CG12" i="5"/>
  <c r="CG16" i="5"/>
  <c r="CG20" i="5"/>
  <c r="CG24" i="5"/>
  <c r="CG28" i="5"/>
  <c r="CD9" i="5"/>
  <c r="CD13" i="5"/>
  <c r="CD17" i="5"/>
  <c r="CD21" i="5"/>
  <c r="CD25" i="5"/>
  <c r="CD29" i="5"/>
  <c r="CD8" i="5"/>
  <c r="CD12" i="5"/>
  <c r="CD16" i="5"/>
  <c r="CD20" i="5"/>
  <c r="CD24" i="5"/>
  <c r="CD28" i="5"/>
  <c r="CA9" i="5"/>
  <c r="CA13" i="5"/>
  <c r="CA17" i="5"/>
  <c r="CA21" i="5"/>
  <c r="CA25" i="5"/>
  <c r="CA29" i="5"/>
  <c r="CA8" i="5"/>
  <c r="CA12" i="5"/>
  <c r="CA16" i="5"/>
  <c r="CA20" i="5"/>
  <c r="CA24" i="5"/>
  <c r="CA28" i="5"/>
  <c r="BX8" i="5"/>
  <c r="BX9" i="5"/>
  <c r="BX13" i="5"/>
  <c r="BX17" i="5"/>
  <c r="BX21" i="5"/>
  <c r="BX25" i="5"/>
  <c r="BX29" i="5"/>
  <c r="BX10" i="5"/>
  <c r="BX16" i="5"/>
  <c r="BX20" i="5"/>
  <c r="BX24" i="5"/>
  <c r="BX28" i="5"/>
  <c r="BU6" i="5"/>
  <c r="BU14" i="5"/>
  <c r="BU20" i="5"/>
  <c r="BU24" i="5"/>
  <c r="BU28" i="5"/>
  <c r="BU7" i="5"/>
  <c r="BU11" i="5"/>
  <c r="BU15" i="5"/>
  <c r="BU19" i="5"/>
  <c r="BU23" i="5"/>
  <c r="BU27" i="5"/>
  <c r="BU8" i="5"/>
  <c r="BU18" i="5"/>
  <c r="BR6" i="5"/>
  <c r="BR10" i="5"/>
  <c r="BR18" i="5"/>
  <c r="BR26" i="5"/>
  <c r="BR7" i="5"/>
  <c r="BR11" i="5"/>
  <c r="BR15" i="5"/>
  <c r="BR19" i="5"/>
  <c r="BR23" i="5"/>
  <c r="BR27" i="5"/>
  <c r="BR12" i="5"/>
  <c r="BR20" i="5"/>
  <c r="BR28" i="5"/>
  <c r="BO9" i="5"/>
  <c r="BO13" i="5"/>
  <c r="BO17" i="5"/>
  <c r="BO21" i="5"/>
  <c r="BO25" i="5"/>
  <c r="BO29" i="5"/>
  <c r="BO8" i="5"/>
  <c r="BO12" i="5"/>
  <c r="BO16" i="5"/>
  <c r="BO20" i="5"/>
  <c r="BO24" i="5"/>
  <c r="BO28" i="5"/>
  <c r="BL8" i="5"/>
  <c r="BL14" i="5"/>
  <c r="BL22" i="5"/>
  <c r="BL9" i="5"/>
  <c r="BL13" i="5"/>
  <c r="BL17" i="5"/>
  <c r="BL21" i="5"/>
  <c r="BL25" i="5"/>
  <c r="BL29" i="5"/>
  <c r="BL10" i="5"/>
  <c r="BL20" i="5"/>
  <c r="BL28" i="5"/>
  <c r="BI9" i="5"/>
  <c r="BI13" i="5"/>
  <c r="BI17" i="5"/>
  <c r="BI21" i="5"/>
  <c r="BI25" i="5"/>
  <c r="BI29" i="5"/>
  <c r="BI8" i="5"/>
  <c r="BI12" i="5"/>
  <c r="BI16" i="5"/>
  <c r="BI20" i="5"/>
  <c r="BI24" i="5"/>
  <c r="BI28" i="5"/>
  <c r="BF6" i="5"/>
  <c r="BF12" i="5"/>
  <c r="BF20" i="5"/>
  <c r="BF26" i="5"/>
  <c r="BF7" i="5"/>
  <c r="BF11" i="5"/>
  <c r="BF15" i="5"/>
  <c r="BF19" i="5"/>
  <c r="BF23" i="5"/>
  <c r="BF27" i="5"/>
  <c r="BF10" i="5"/>
  <c r="BF18" i="5"/>
  <c r="BF28" i="5"/>
  <c r="BC9" i="5"/>
  <c r="BC13" i="5"/>
  <c r="BC17" i="5"/>
  <c r="BC21" i="5"/>
  <c r="BC25" i="5"/>
  <c r="BC29" i="5"/>
  <c r="BC8" i="5"/>
  <c r="BC12" i="5"/>
  <c r="BC16" i="5"/>
  <c r="BC20" i="5"/>
  <c r="BC24" i="5"/>
  <c r="BC28" i="5"/>
  <c r="AZ8" i="5"/>
  <c r="AZ16" i="5"/>
  <c r="AZ9" i="5"/>
  <c r="AZ13" i="5"/>
  <c r="AZ17" i="5"/>
  <c r="AZ21" i="5"/>
  <c r="AZ25" i="5"/>
  <c r="AZ29" i="5"/>
  <c r="AZ10" i="5"/>
  <c r="AZ20" i="5"/>
  <c r="AZ24" i="5"/>
  <c r="AZ28" i="5"/>
  <c r="AW6" i="5"/>
  <c r="AW14" i="5"/>
  <c r="CJ10" i="5"/>
  <c r="CJ18" i="5"/>
  <c r="CJ26" i="5"/>
  <c r="CJ7" i="5"/>
  <c r="CJ11" i="5"/>
  <c r="CJ15" i="5"/>
  <c r="CJ19" i="5"/>
  <c r="CJ23" i="5"/>
  <c r="CJ27" i="5"/>
  <c r="CJ8" i="5"/>
  <c r="CJ16" i="5"/>
  <c r="CJ24" i="5"/>
  <c r="CG7" i="5"/>
  <c r="CG11" i="5"/>
  <c r="CG15" i="5"/>
  <c r="CG19" i="5"/>
  <c r="CG23" i="5"/>
  <c r="CG27" i="5"/>
  <c r="CG6" i="5"/>
  <c r="CG10" i="5"/>
  <c r="CG14" i="5"/>
  <c r="CG18" i="5"/>
  <c r="CG22" i="5"/>
  <c r="CG26" i="5"/>
  <c r="CD7" i="5"/>
  <c r="CD11" i="5"/>
  <c r="CD15" i="5"/>
  <c r="CD19" i="5"/>
  <c r="CD23" i="5"/>
  <c r="CD27" i="5"/>
  <c r="CD6" i="5"/>
  <c r="CD10" i="5"/>
  <c r="CD14" i="5"/>
  <c r="CD18" i="5"/>
  <c r="CD22" i="5"/>
  <c r="CD26" i="5"/>
  <c r="CA7" i="5"/>
  <c r="CA11" i="5"/>
  <c r="CA15" i="5"/>
  <c r="CA19" i="5"/>
  <c r="CA23" i="5"/>
  <c r="CA27" i="5"/>
  <c r="CA6" i="5"/>
  <c r="CA10" i="5"/>
  <c r="CA14" i="5"/>
  <c r="CA18" i="5"/>
  <c r="CA22" i="5"/>
  <c r="CA26" i="5"/>
  <c r="BX12" i="5"/>
  <c r="BX7" i="5"/>
  <c r="BX11" i="5"/>
  <c r="BX15" i="5"/>
  <c r="BX19" i="5"/>
  <c r="BX23" i="5"/>
  <c r="BX27" i="5"/>
  <c r="BX6" i="5"/>
  <c r="BX14" i="5"/>
  <c r="BX18" i="5"/>
  <c r="BX22" i="5"/>
  <c r="BX26" i="5"/>
  <c r="BU10" i="5"/>
  <c r="BU16" i="5"/>
  <c r="BU22" i="5"/>
  <c r="BU26" i="5"/>
  <c r="BU9" i="5"/>
  <c r="BU13" i="5"/>
  <c r="BU17" i="5"/>
  <c r="BU21" i="5"/>
  <c r="BU25" i="5"/>
  <c r="BU29" i="5"/>
  <c r="BU12" i="5"/>
  <c r="BR8" i="5"/>
  <c r="BR14" i="5"/>
  <c r="BR22" i="5"/>
  <c r="BR9" i="5"/>
  <c r="BR13" i="5"/>
  <c r="BR17" i="5"/>
  <c r="BR21" i="5"/>
  <c r="BR25" i="5"/>
  <c r="BR29" i="5"/>
  <c r="BR16" i="5"/>
  <c r="BR24" i="5"/>
  <c r="BO7" i="5"/>
  <c r="BO11" i="5"/>
  <c r="BO15" i="5"/>
  <c r="BO19" i="5"/>
  <c r="BO23" i="5"/>
  <c r="BO27" i="5"/>
  <c r="BO6" i="5"/>
  <c r="BO10" i="5"/>
  <c r="BO14" i="5"/>
  <c r="BO18" i="5"/>
  <c r="BO22" i="5"/>
  <c r="BO26" i="5"/>
  <c r="BL12" i="5"/>
  <c r="BL18" i="5"/>
  <c r="BL26" i="5"/>
  <c r="BL7" i="5"/>
  <c r="BL11" i="5"/>
  <c r="BL15" i="5"/>
  <c r="BL19" i="5"/>
  <c r="BL23" i="5"/>
  <c r="BL27" i="5"/>
  <c r="BL6" i="5"/>
  <c r="BL16" i="5"/>
  <c r="BL24" i="5"/>
  <c r="BI7" i="5"/>
  <c r="BI11" i="5"/>
  <c r="BI15" i="5"/>
  <c r="BI19" i="5"/>
  <c r="BI23" i="5"/>
  <c r="BI27" i="5"/>
  <c r="BI6" i="5"/>
  <c r="BI10" i="5"/>
  <c r="BI14" i="5"/>
  <c r="BI18" i="5"/>
  <c r="BI22" i="5"/>
  <c r="BI26" i="5"/>
  <c r="BF8" i="5"/>
  <c r="BF16" i="5"/>
  <c r="BF22" i="5"/>
  <c r="BF9" i="5"/>
  <c r="BF13" i="5"/>
  <c r="BF17" i="5"/>
  <c r="BF21" i="5"/>
  <c r="BF25" i="5"/>
  <c r="BF29" i="5"/>
  <c r="BF14" i="5"/>
  <c r="BF24" i="5"/>
  <c r="BC7" i="5"/>
  <c r="BC11" i="5"/>
  <c r="BC15" i="5"/>
  <c r="BC19" i="5"/>
  <c r="BC23" i="5"/>
  <c r="BC27" i="5"/>
  <c r="BC6" i="5"/>
  <c r="BC10" i="5"/>
  <c r="BC14" i="5"/>
  <c r="BC18" i="5"/>
  <c r="BC22" i="5"/>
  <c r="BC26" i="5"/>
  <c r="AZ12" i="5"/>
  <c r="AZ18" i="5"/>
  <c r="AZ7" i="5"/>
  <c r="AZ11" i="5"/>
  <c r="AZ15" i="5"/>
  <c r="AZ19" i="5"/>
  <c r="AZ23" i="5"/>
  <c r="AZ27" i="5"/>
  <c r="AZ6" i="5"/>
  <c r="AZ14" i="5"/>
  <c r="AZ22" i="5"/>
  <c r="AZ26" i="5"/>
  <c r="AW20" i="5"/>
  <c r="AW26" i="5"/>
  <c r="AW7" i="5"/>
  <c r="AW11" i="5"/>
  <c r="AW15" i="5"/>
  <c r="AW19" i="5"/>
  <c r="AW23" i="5"/>
  <c r="AW27" i="5"/>
  <c r="AW8" i="5"/>
  <c r="AW16" i="5"/>
  <c r="AW28" i="5"/>
  <c r="AT9" i="5"/>
  <c r="AT13" i="5"/>
  <c r="AT17" i="5"/>
  <c r="AT21" i="5"/>
  <c r="AT25" i="5"/>
  <c r="AT29" i="5"/>
  <c r="AT8" i="5"/>
  <c r="AT12" i="5"/>
  <c r="AT16" i="5"/>
  <c r="AT20" i="5"/>
  <c r="AT24" i="5"/>
  <c r="AT28" i="5"/>
  <c r="AQ8" i="5"/>
  <c r="AQ14" i="5"/>
  <c r="AQ20" i="5"/>
  <c r="AQ24" i="5"/>
  <c r="AQ28" i="5"/>
  <c r="AQ7" i="5"/>
  <c r="AQ11" i="5"/>
  <c r="AQ15" i="5"/>
  <c r="AQ19" i="5"/>
  <c r="AQ23" i="5"/>
  <c r="AQ27" i="5"/>
  <c r="AQ6" i="5"/>
  <c r="AQ16" i="5"/>
  <c r="AN6" i="5"/>
  <c r="AN12" i="5"/>
  <c r="AN20" i="5"/>
  <c r="AN9" i="5"/>
  <c r="AN13" i="5"/>
  <c r="AN17" i="5"/>
  <c r="AN21" i="5"/>
  <c r="AN25" i="5"/>
  <c r="AN29" i="5"/>
  <c r="AN14" i="5"/>
  <c r="AN22" i="5"/>
  <c r="AN28" i="5"/>
  <c r="AK9" i="5"/>
  <c r="AK13" i="5"/>
  <c r="AK17" i="5"/>
  <c r="AK21" i="5"/>
  <c r="AK25" i="5"/>
  <c r="AK29" i="5"/>
  <c r="AK8" i="5"/>
  <c r="AK12" i="5"/>
  <c r="AK16" i="5"/>
  <c r="AK20" i="5"/>
  <c r="AK24" i="5"/>
  <c r="AK28" i="5"/>
  <c r="AH9" i="5"/>
  <c r="AH13" i="5"/>
  <c r="AH17" i="5"/>
  <c r="AH21" i="5"/>
  <c r="AH25" i="5"/>
  <c r="AH29" i="5"/>
  <c r="AH8" i="5"/>
  <c r="AH12" i="5"/>
  <c r="AH16" i="5"/>
  <c r="AH20" i="5"/>
  <c r="AH24" i="5"/>
  <c r="AH28" i="5"/>
  <c r="AE9" i="5"/>
  <c r="AE13" i="5"/>
  <c r="AE17" i="5"/>
  <c r="AE21" i="5"/>
  <c r="AE25" i="5"/>
  <c r="AE29" i="5"/>
  <c r="AE8" i="5"/>
  <c r="AE12" i="5"/>
  <c r="AW10" i="5"/>
  <c r="AW18" i="5"/>
  <c r="AW24" i="5"/>
  <c r="AW9" i="5"/>
  <c r="AW13" i="5"/>
  <c r="AW17" i="5"/>
  <c r="AW21" i="5"/>
  <c r="AW25" i="5"/>
  <c r="AW29" i="5"/>
  <c r="AW12" i="5"/>
  <c r="AW22" i="5"/>
  <c r="AT7" i="5"/>
  <c r="AT11" i="5"/>
  <c r="AT15" i="5"/>
  <c r="AT19" i="5"/>
  <c r="AT23" i="5"/>
  <c r="AT27" i="5"/>
  <c r="AT6" i="5"/>
  <c r="AT10" i="5"/>
  <c r="AT14" i="5"/>
  <c r="AT18" i="5"/>
  <c r="AT22" i="5"/>
  <c r="AT26" i="5"/>
  <c r="AQ12" i="5"/>
  <c r="AQ18" i="5"/>
  <c r="AQ22" i="5"/>
  <c r="AQ26" i="5"/>
  <c r="AQ9" i="5"/>
  <c r="AQ13" i="5"/>
  <c r="AQ17" i="5"/>
  <c r="AQ21" i="5"/>
  <c r="AQ25" i="5"/>
  <c r="AQ29" i="5"/>
  <c r="AQ10" i="5"/>
  <c r="AN10" i="5"/>
  <c r="AN16" i="5"/>
  <c r="AN24" i="5"/>
  <c r="AN7" i="5"/>
  <c r="AN11" i="5"/>
  <c r="AN15" i="5"/>
  <c r="AN19" i="5"/>
  <c r="AN23" i="5"/>
  <c r="AN27" i="5"/>
  <c r="AN8" i="5"/>
  <c r="AN18" i="5"/>
  <c r="AN26" i="5"/>
  <c r="AK7" i="5"/>
  <c r="AK11" i="5"/>
  <c r="AK15" i="5"/>
  <c r="AK19" i="5"/>
  <c r="AK23" i="5"/>
  <c r="AK27" i="5"/>
  <c r="AK6" i="5"/>
  <c r="AK10" i="5"/>
  <c r="AK14" i="5"/>
  <c r="AK18" i="5"/>
  <c r="AK22" i="5"/>
  <c r="AK26" i="5"/>
  <c r="AH7" i="5"/>
  <c r="AH11" i="5"/>
  <c r="AH15" i="5"/>
  <c r="AH19" i="5"/>
  <c r="AH23" i="5"/>
  <c r="AH27" i="5"/>
  <c r="AH6" i="5"/>
  <c r="AH10" i="5"/>
  <c r="AH14" i="5"/>
  <c r="AH18" i="5"/>
  <c r="AH22" i="5"/>
  <c r="AH26" i="5"/>
  <c r="AE7" i="5"/>
  <c r="AE11" i="5"/>
  <c r="AE15" i="5"/>
  <c r="AE19" i="5"/>
  <c r="AE23" i="5"/>
  <c r="AE27" i="5"/>
  <c r="AE16" i="5"/>
  <c r="AE20" i="5"/>
  <c r="AE24" i="5"/>
  <c r="AE28" i="5"/>
  <c r="AB9" i="5"/>
  <c r="AB13" i="5"/>
  <c r="AB17" i="5"/>
  <c r="AB21" i="5"/>
  <c r="AB25" i="5"/>
  <c r="AB29" i="5"/>
  <c r="AB8" i="5"/>
  <c r="AB12" i="5"/>
  <c r="AB16" i="5"/>
  <c r="AB20" i="5"/>
  <c r="AB24" i="5"/>
  <c r="AB28" i="5"/>
  <c r="Y9" i="5"/>
  <c r="Y13" i="5"/>
  <c r="Y17" i="5"/>
  <c r="Y21" i="5"/>
  <c r="Y25" i="5"/>
  <c r="Y29" i="5"/>
  <c r="Y8" i="5"/>
  <c r="Y12" i="5"/>
  <c r="Y16" i="5"/>
  <c r="Y20" i="5"/>
  <c r="Y24" i="5"/>
  <c r="Y28" i="5"/>
  <c r="V6" i="5"/>
  <c r="V10" i="5"/>
  <c r="V14" i="5"/>
  <c r="V18" i="5"/>
  <c r="V22" i="5"/>
  <c r="V26" i="5"/>
  <c r="V7" i="5"/>
  <c r="V11" i="5"/>
  <c r="V15" i="5"/>
  <c r="V19" i="5"/>
  <c r="V23" i="5"/>
  <c r="V27" i="5"/>
  <c r="S9" i="5"/>
  <c r="S13" i="5"/>
  <c r="S17" i="5"/>
  <c r="S21" i="5"/>
  <c r="S25" i="5"/>
  <c r="S29" i="5"/>
  <c r="S8" i="5"/>
  <c r="S12" i="5"/>
  <c r="S16" i="5"/>
  <c r="S20" i="5"/>
  <c r="S24" i="5"/>
  <c r="S28" i="5"/>
  <c r="P9" i="5"/>
  <c r="P13" i="5"/>
  <c r="P17" i="5"/>
  <c r="P21" i="5"/>
  <c r="P25" i="5"/>
  <c r="P29" i="5"/>
  <c r="P8" i="5"/>
  <c r="P12" i="5"/>
  <c r="P16" i="5"/>
  <c r="P20" i="5"/>
  <c r="P24" i="5"/>
  <c r="P28" i="5"/>
  <c r="M6" i="5"/>
  <c r="M12" i="5"/>
  <c r="M20" i="5"/>
  <c r="M7" i="5"/>
  <c r="M11" i="5"/>
  <c r="M15" i="5"/>
  <c r="M19" i="5"/>
  <c r="M23" i="5"/>
  <c r="M27" i="5"/>
  <c r="M10" i="5"/>
  <c r="M18" i="5"/>
  <c r="M24" i="5"/>
  <c r="M28" i="5"/>
  <c r="AE6" i="5"/>
  <c r="AE10" i="5"/>
  <c r="AE14" i="5"/>
  <c r="AE18" i="5"/>
  <c r="AE22" i="5"/>
  <c r="AE26" i="5"/>
  <c r="AB7" i="5"/>
  <c r="AB11" i="5"/>
  <c r="AB15" i="5"/>
  <c r="AB19" i="5"/>
  <c r="AB23" i="5"/>
  <c r="AB27" i="5"/>
  <c r="AB6" i="5"/>
  <c r="AB10" i="5"/>
  <c r="AB14" i="5"/>
  <c r="AB18" i="5"/>
  <c r="AB22" i="5"/>
  <c r="AB26" i="5"/>
  <c r="Y7" i="5"/>
  <c r="Y11" i="5"/>
  <c r="Y15" i="5"/>
  <c r="Y19" i="5"/>
  <c r="Y23" i="5"/>
  <c r="Y27" i="5"/>
  <c r="Y6" i="5"/>
  <c r="Y10" i="5"/>
  <c r="Y14" i="5"/>
  <c r="Y18" i="5"/>
  <c r="Y22" i="5"/>
  <c r="Y26" i="5"/>
  <c r="V8" i="5"/>
  <c r="V12" i="5"/>
  <c r="V16" i="5"/>
  <c r="V20" i="5"/>
  <c r="V24" i="5"/>
  <c r="V28" i="5"/>
  <c r="V9" i="5"/>
  <c r="V13" i="5"/>
  <c r="V17" i="5"/>
  <c r="V21" i="5"/>
  <c r="V25" i="5"/>
  <c r="V29" i="5"/>
  <c r="S7" i="5"/>
  <c r="S11" i="5"/>
  <c r="S15" i="5"/>
  <c r="S19" i="5"/>
  <c r="S23" i="5"/>
  <c r="S27" i="5"/>
  <c r="S6" i="5"/>
  <c r="S10" i="5"/>
  <c r="S14" i="5"/>
  <c r="S18" i="5"/>
  <c r="S22" i="5"/>
  <c r="S26" i="5"/>
  <c r="P7" i="5"/>
  <c r="P11" i="5"/>
  <c r="P15" i="5"/>
  <c r="P19" i="5"/>
  <c r="P23" i="5"/>
  <c r="P27" i="5"/>
  <c r="P6" i="5"/>
  <c r="P10" i="5"/>
  <c r="P14" i="5"/>
  <c r="P18" i="5"/>
  <c r="P22" i="5"/>
  <c r="P26" i="5"/>
  <c r="M8" i="5"/>
  <c r="M16" i="5"/>
  <c r="M9" i="5"/>
  <c r="M13" i="5"/>
  <c r="M17" i="5"/>
  <c r="M21" i="5"/>
  <c r="M25" i="5"/>
  <c r="M29" i="5"/>
  <c r="M14" i="5"/>
  <c r="M22" i="5"/>
  <c r="M26" i="5"/>
  <c r="B5" i="5"/>
  <c r="D5" i="5" s="1"/>
  <c r="B30" i="5"/>
  <c r="J10" i="5"/>
  <c r="G15" i="5"/>
  <c r="G13" i="5"/>
  <c r="G9" i="5"/>
  <c r="G21" i="5"/>
  <c r="H30" i="5"/>
  <c r="H5" i="5"/>
  <c r="J5" i="5" s="1"/>
  <c r="N30" i="5"/>
  <c r="N5" i="5"/>
  <c r="P5" i="5" s="1"/>
  <c r="T30" i="5"/>
  <c r="T5" i="5"/>
  <c r="V5" i="5" s="1"/>
  <c r="Z30" i="5"/>
  <c r="Z5" i="5"/>
  <c r="AB5" i="5" s="1"/>
  <c r="AF30" i="5"/>
  <c r="AF5" i="5"/>
  <c r="AH5" i="5" s="1"/>
  <c r="AL30" i="5"/>
  <c r="AL5" i="5"/>
  <c r="AN5" i="5" s="1"/>
  <c r="AR30" i="5"/>
  <c r="AR5" i="5"/>
  <c r="AT5" i="5" s="1"/>
  <c r="AX30" i="5"/>
  <c r="AX5" i="5"/>
  <c r="AZ5" i="5" s="1"/>
  <c r="BG30" i="5"/>
  <c r="BG5" i="5"/>
  <c r="BI5" i="5" s="1"/>
  <c r="BP30" i="5"/>
  <c r="BP5" i="5"/>
  <c r="BR5" i="5" s="1"/>
  <c r="BV30" i="5"/>
  <c r="BV5" i="5"/>
  <c r="BX5" i="5" s="1"/>
  <c r="BY30" i="5"/>
  <c r="BY5" i="5"/>
  <c r="CA5" i="5" s="1"/>
  <c r="CE30" i="5"/>
  <c r="CE5" i="5"/>
  <c r="CG5" i="5" s="1"/>
  <c r="CK30" i="5"/>
  <c r="CK5" i="5"/>
  <c r="CM5" i="5" s="1"/>
  <c r="E30" i="5"/>
  <c r="E5" i="5"/>
  <c r="G5" i="5" s="1"/>
  <c r="K30" i="5"/>
  <c r="K5" i="5"/>
  <c r="M5" i="5" s="1"/>
  <c r="Q30" i="5"/>
  <c r="Q5" i="5"/>
  <c r="S5" i="5" s="1"/>
  <c r="W30" i="5"/>
  <c r="W5" i="5"/>
  <c r="Y5" i="5" s="1"/>
  <c r="AC30" i="5"/>
  <c r="AC5" i="5"/>
  <c r="AE5" i="5" s="1"/>
  <c r="AI30" i="5"/>
  <c r="AI5" i="5"/>
  <c r="AK5" i="5" s="1"/>
  <c r="AO30" i="5"/>
  <c r="AO5" i="5"/>
  <c r="AQ5" i="5" s="1"/>
  <c r="AU30" i="5"/>
  <c r="AU5" i="5"/>
  <c r="AW5" i="5" s="1"/>
  <c r="BA30" i="5"/>
  <c r="BA5" i="5"/>
  <c r="BC5" i="5" s="1"/>
  <c r="BD30" i="5"/>
  <c r="BD5" i="5"/>
  <c r="BF5" i="5" s="1"/>
  <c r="BJ30" i="5"/>
  <c r="BJ5" i="5"/>
  <c r="BL5" i="5" s="1"/>
  <c r="BM30" i="5"/>
  <c r="BM5" i="5"/>
  <c r="BO5" i="5" s="1"/>
  <c r="BS30" i="5"/>
  <c r="BS5" i="5"/>
  <c r="BU5" i="5" s="1"/>
  <c r="CB30" i="5"/>
  <c r="CB5" i="5"/>
  <c r="CD5" i="5" s="1"/>
  <c r="CH30" i="5"/>
  <c r="CH5" i="5"/>
  <c r="CJ5" i="5" s="1"/>
  <c r="CN30" i="5"/>
  <c r="CN5" i="5"/>
  <c r="CP5" i="5" s="1"/>
  <c r="CQ30" i="5"/>
  <c r="CQ5" i="5"/>
  <c r="CS5" i="5" s="1"/>
  <c r="F30" i="5"/>
  <c r="I30" i="5"/>
  <c r="L30" i="5"/>
  <c r="O30" i="5"/>
  <c r="R30" i="5"/>
  <c r="U30" i="5"/>
  <c r="X30" i="5"/>
  <c r="AA30" i="5"/>
  <c r="AG30" i="5"/>
  <c r="AJ30" i="5"/>
  <c r="AM30" i="5"/>
  <c r="AP30" i="5"/>
  <c r="AS30" i="5"/>
  <c r="AV30" i="5"/>
  <c r="AY30" i="5"/>
  <c r="BB30" i="5"/>
  <c r="BE30" i="5"/>
  <c r="BH30" i="5"/>
  <c r="BK30" i="5"/>
  <c r="BN30" i="5"/>
  <c r="BQ30" i="5"/>
  <c r="BT30" i="5"/>
  <c r="BW30" i="5"/>
  <c r="BZ30" i="5"/>
  <c r="CC30" i="5"/>
  <c r="CF30" i="5"/>
  <c r="CI30" i="5"/>
  <c r="CL30" i="5"/>
  <c r="CO30" i="5"/>
  <c r="CR30" i="5"/>
  <c r="AD30" i="5"/>
  <c r="C30" i="5"/>
  <c r="CM30" i="5" l="1"/>
  <c r="CP30" i="5"/>
  <c r="CJ30" i="5"/>
  <c r="CD30" i="5"/>
  <c r="BR30" i="5"/>
  <c r="AZ30" i="5"/>
  <c r="AN30" i="5"/>
  <c r="BU30" i="5"/>
  <c r="BO30" i="5"/>
  <c r="BL30" i="5"/>
  <c r="BF30" i="5"/>
  <c r="BC30" i="5"/>
  <c r="AW30" i="5"/>
  <c r="AQ30" i="5"/>
  <c r="AK30" i="5"/>
  <c r="AE30" i="5"/>
  <c r="Y30" i="5"/>
  <c r="S30" i="5"/>
  <c r="M30" i="5"/>
  <c r="CG30" i="5"/>
  <c r="BX30" i="5"/>
  <c r="BI30" i="5"/>
  <c r="AT30" i="5"/>
  <c r="AH30" i="5"/>
  <c r="V30" i="5"/>
  <c r="D30" i="5"/>
  <c r="CS30" i="5"/>
  <c r="CA30" i="5"/>
  <c r="AB30" i="5"/>
  <c r="P30" i="5"/>
  <c r="J8" i="5"/>
  <c r="J24" i="5"/>
  <c r="J12" i="5"/>
  <c r="J16" i="5"/>
  <c r="J21" i="5"/>
  <c r="J18" i="5"/>
  <c r="G8" i="5"/>
  <c r="G25" i="5"/>
  <c r="G29" i="5"/>
  <c r="G22" i="5"/>
  <c r="G10" i="5"/>
  <c r="G14" i="5"/>
  <c r="G30" i="5"/>
  <c r="G26" i="5"/>
  <c r="G27" i="5"/>
  <c r="G20" i="5"/>
  <c r="G17" i="5"/>
  <c r="G12" i="5"/>
  <c r="G16" i="5"/>
  <c r="G28" i="5"/>
  <c r="G24" i="5"/>
  <c r="J9" i="5" l="1"/>
  <c r="G19" i="5"/>
  <c r="J22" i="5" s="1"/>
  <c r="G23" i="5"/>
  <c r="J26" i="5" s="1"/>
  <c r="G11" i="5"/>
  <c r="J14" i="5" s="1"/>
  <c r="J15" i="5"/>
  <c r="J29" i="5"/>
  <c r="J19" i="5"/>
  <c r="J20" i="5"/>
  <c r="J23" i="5"/>
  <c r="J27" i="5"/>
  <c r="J30" i="5"/>
  <c r="J17" i="5"/>
  <c r="J13" i="5"/>
  <c r="J25" i="5"/>
  <c r="J28" i="5"/>
  <c r="J11" i="5"/>
</calcChain>
</file>

<file path=xl/sharedStrings.xml><?xml version="1.0" encoding="utf-8"?>
<sst xmlns="http://schemas.openxmlformats.org/spreadsheetml/2006/main" count="359" uniqueCount="107">
  <si>
    <t>Найменування області / міста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</si>
  <si>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</si>
  <si>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</si>
  <si>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</si>
  <si>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</si>
  <si>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</si>
  <si>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</si>
  <si>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</si>
  <si>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</si>
  <si>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</si>
  <si>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</si>
  <si>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</si>
  <si>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</si>
  <si>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</si>
  <si>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</si>
  <si>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</si>
  <si>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</si>
  <si>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</si>
  <si>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</si>
  <si>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</si>
  <si>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</si>
  <si>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</si>
  <si>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</si>
  <si>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</si>
  <si>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</si>
  <si>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м.Київ</t>
  </si>
  <si>
    <t>ПО УКРАЇНІ</t>
  </si>
  <si>
    <t>ОХОПЛЕННЯ ЩЕПЛЕННЯМИ (%) станом на 01.10.2017 р.</t>
  </si>
  <si>
    <t>План</t>
  </si>
  <si>
    <t>Вакциновано</t>
  </si>
  <si>
    <t>%</t>
  </si>
  <si>
    <t>Туберкульоз 
(до року, БЦЖ-1)</t>
  </si>
  <si>
    <t>Туберкульоз 
БЦЖ 1р. і ст.</t>
  </si>
  <si>
    <t>Туберкульоз 
БЦЖ-2 (7років)</t>
  </si>
  <si>
    <t>Кашлюк, дифтерія, правець
АКДП-3 (діти до року)</t>
  </si>
  <si>
    <t>Кашлюк, дифтерія, правець
АКДП-3 1р. і ст.</t>
  </si>
  <si>
    <t>Кашлюк, дифтерія, правець
АКДП-4 (18 міс.)</t>
  </si>
  <si>
    <t>Кашлюк, дифтерія, правець
АаКДП (ст. 2р.)</t>
  </si>
  <si>
    <t>Дифтерія, правець
АДП (ст. 6р.)</t>
  </si>
  <si>
    <t>Дифтерія, правець 
АДП (6р.)</t>
  </si>
  <si>
    <t>Дифтерія, правець 
АДП-м (7р. Та ст.)</t>
  </si>
  <si>
    <t>Дифтерія, правець 
АДП-М 2 доза (7 р.та ст.)</t>
  </si>
  <si>
    <t>Дифтерія, правець
АДП-м (16 р.)</t>
  </si>
  <si>
    <t>Дифтерія, правець
АДП-м (ст.16 р.)</t>
  </si>
  <si>
    <t>Дифтерія, правець 
АДП-м (дорослі)</t>
  </si>
  <si>
    <t>Гемофільна інфекція
Hib-1 (1р.і ст.)</t>
  </si>
  <si>
    <t>Гемофільна інфекція
Hib-2 до року</t>
  </si>
  <si>
    <t>Гемофільна інфекція
Hib-3 (1 рік)</t>
  </si>
  <si>
    <t>Кір, паратит, краснуха 
КПК-1 (1 рік)</t>
  </si>
  <si>
    <t>Кір, паратит, краснуха
КПК-1 (2р. і ст.)</t>
  </si>
  <si>
    <t>Кір, паратит, краснуха
КПК-2 (6р.)</t>
  </si>
  <si>
    <t>Кір, паратит, краснуха
КПК-2 (ст. 7р.)</t>
  </si>
  <si>
    <t>Вірусний гепатит В
ГепВ1 до року</t>
  </si>
  <si>
    <t>Вірусний гепатит В
ГепВ3 до року</t>
  </si>
  <si>
    <t>Вірусний гепатит В
ГепВ3 (1р.і ст.)</t>
  </si>
  <si>
    <t>Туберкульоз. Діти до року.</t>
  </si>
  <si>
    <t>Назва</t>
  </si>
  <si>
    <t>Опис</t>
  </si>
  <si>
    <t>АР Крим</t>
  </si>
  <si>
    <t>Вінницький</t>
  </si>
  <si>
    <t>Волинський</t>
  </si>
  <si>
    <t>Дніпропетровський</t>
  </si>
  <si>
    <t>Донецький</t>
  </si>
  <si>
    <t>Житомирський</t>
  </si>
  <si>
    <t>Закарпатський</t>
  </si>
  <si>
    <t>Запорізький</t>
  </si>
  <si>
    <t>Івано-Франківський</t>
  </si>
  <si>
    <t>Київський</t>
  </si>
  <si>
    <t>Кіровоградський</t>
  </si>
  <si>
    <t>Луганський</t>
  </si>
  <si>
    <t>Львівський</t>
  </si>
  <si>
    <t>Миколаївський</t>
  </si>
  <si>
    <t>Одеський</t>
  </si>
  <si>
    <t>Полтавський</t>
  </si>
  <si>
    <t>Рівненський</t>
  </si>
  <si>
    <t>Сумський</t>
  </si>
  <si>
    <t>Тернопільський</t>
  </si>
  <si>
    <t>Харківський</t>
  </si>
  <si>
    <t>Херсонський</t>
  </si>
  <si>
    <t>Хмельницький</t>
  </si>
  <si>
    <t>Черкаський</t>
  </si>
  <si>
    <t>Чернівецький</t>
  </si>
  <si>
    <t>Чернігівський</t>
  </si>
  <si>
    <t>м. Київ</t>
  </si>
  <si>
    <t>м. Севастополь</t>
  </si>
  <si>
    <t>Поліомієліт
Поліо-3 (діти до року)</t>
  </si>
  <si>
    <t>Поліомієліт
Поліо-3 1р. і ст.</t>
  </si>
  <si>
    <t>Поліомієліт
Поліо-4 (18 міс.)</t>
  </si>
  <si>
    <t>Поліомієліт
Поліо-4 (ст. 2р.)</t>
  </si>
  <si>
    <t>Поліомієліт
Поліо-5 (6 р.)</t>
  </si>
  <si>
    <t>Поліомієліт
Поліо-5 (ст.6 р.)</t>
  </si>
  <si>
    <t>Поліомієліт
Поліо-6 (14 р.)</t>
  </si>
  <si>
    <t>Поліомієліт
Поліо-6 (ст.14р.)</t>
  </si>
  <si>
    <t>Поліомієліт. Діти до року</t>
  </si>
  <si>
    <t>Кашлюк, дифтерія, правець. Діти до року</t>
  </si>
  <si>
    <t>Кір, паратит, краснуха. Діти 1 рік</t>
  </si>
  <si>
    <t>Вірусний гепатит В. Діти до року</t>
  </si>
  <si>
    <t>ОХОПЛЕННЯ ЩЕПЛЕННЯМИ (%) станом на 01</t>
  </si>
  <si>
    <t>року</t>
  </si>
  <si>
    <t>Охоплення щепленнями</t>
  </si>
  <si>
    <t>Динаміка виконання плану щеплень у відсотках. Україна. 2018</t>
  </si>
  <si>
    <t>Березня</t>
  </si>
  <si>
    <t>Відповідно наданих до бази даних "УкрВак08" відомостей, в Україні  у 2018 році підлягає щепленням проти поліомієліту 342863 дитини віком до року, станом на 01.05.2018 зроблено щеплення 63847 дітям . Відсоток виконання планового показника склав 18,6% від усіх запланованих до проведення щеплення.
Найнижчі показники охоплення вакцинацією проти поліомієліту  у  Херсонській, Волинській (8,0%),  Івано-Франківській (8,9%) областях, найвищі у м. Київ (41,6%), Хмельницькій (30,1%) та Донецькій (26,6%)  областях.</t>
  </si>
  <si>
    <t xml:space="preserve">Відповідно наданих до бази даних "УкрВак08" відомостей, в Україні   підлягає щепленням проти туберкульозу 373 886  дітей до одного року. Станом на 01.05 2018 року вакциновано - 100 706 дитини у віці до одного року, що складає 26,9% від запланованих до вакцинації на рік. Показник виконання щеплень за аналогичний период  2017 року складав 17,5%.
Найнижчі показники виконання плану вакцинації проти туберкульозу у Івано-Франківській (15,4%), Тернопільській (23,6%), Харківській (24,8%) областях.
Найвищі у  Хмельницькій (33,3%), Дніпропетровській(32,4%), Запорізькій (31,1%) областях. 
</t>
  </si>
  <si>
    <t>Відповідно наданих до бази даних "УкрВак08" відомостей, в Україні   підлягає щепленням проти кашлюку, дифтерії та правця 342 546 дітей у віці до одного року. Станом на 01.05.2018 зроблено щеплення 77 976 дітям, що становить 22,8% від запланованої на  2018 рік кількості. Відсоток виконання планового показника більший від показника минулого року за цей же період (17,1%).
Найнижчі показники охоплення щепленнями проти кашлюку, дифтерії та правця  відзначаються у  Волинській (13,3%, Івано-Франківській (13,9%), Тернопільській (14,0%)  областях.
Найвищі у м. Київі (40,2%),Кіровоградській (34,1%) та Луганській областях (29,9%).</t>
  </si>
  <si>
    <t>Відповідно наданих до бази даних "УкрВак08" відомостей, в Україні   підлягає щепленням проти кору, паратиту та краснухи 344 577 дітей у віці до року. Станом на 01.05.2018 року отримали щеплення 104 355 дітей. Відсоток виконання запланованих на рік обсягів щеплень склав 30,3%, що  практично дорівнює показнику минулого відповідного періоду 2017 року (30,2%).
Найнижчі показники охоплення щепленнями вакциною КПК серед дітей до одного року у Івано-Франківській (21,4%), Київській  (23,7%),  та Херсонській (23,9%) областях. Найвищі у  Дніпропетрівській (42,1%), Чернігівській (37,0%)  Луганській (36,2%) областях.</t>
  </si>
  <si>
    <t xml:space="preserve">Відповідно наданих до бази даних "УкрВак08" відомостей, в Україні   підлягає щепленням проти вірусного гепатиту В 340 221 дитини віком до одного року, у І кварталі  2018 року  щепленя отримали 66 050 дітей, що становить 19,4% від запланованого на  2018 рік обсягу. 
Найнижчі показники охоплення вакцинацією проти вірусного гепатиту В у Волинській (9,0%%), Закарпацькій (10,4%), та Одеській (13,4%) областях. Найвищі у м. Київ (33,2%), Луганській 29,8 (12,8%), Чернігівській (24,3%) областях.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</si>
</sst>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color theme="0"/>
      <name val="Arial Cyr"/>
      <charset val="204"/>
    </font>
    <font>
      <sz val="36"/>
      <name val="Arial Cyr"/>
      <charset val="204"/>
    </font>
    <font>
      <sz val="12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0" xfId="0" applyAlignment="1">
      <alignment horizontal="center" vertical="top" wrapText="1"/>
    </xf>
    <xf numFmtId="0" fontId="2" fillId="0" borderId="0" xfId="0" applyFont="1"/>
    <xf numFmtId="0" fontId="3" fillId="0" borderId="0" xfId="0" applyFont="1"/>
    <xf numFmtId="0" fontId="2" fillId="2" borderId="1" xfId="0" applyFont="1" applyFill="1" applyBorder="1"/>
    <xf numFmtId="164" fontId="0" fillId="0" borderId="1" xfId="0" applyNumberFormat="1" applyBorder="1"/>
    <xf numFmtId="164" fontId="2" fillId="2" borderId="1" xfId="0" applyNumberFormat="1" applyFont="1" applyFill="1" applyBorder="1"/>
    <xf numFmtId="0" fontId="0" fillId="2" borderId="1" xfId="0" applyFill="1" applyBorder="1" applyAlignment="1">
      <alignment horizontal="center" vertical="center" textRotation="90" wrapText="1"/>
    </xf>
    <xf numFmtId="0" fontId="0" fillId="3" borderId="1" xfId="0" applyFill="1" applyBorder="1"/>
    <xf numFmtId="164" fontId="0" fillId="3" borderId="1" xfId="0" applyNumberFormat="1" applyFill="1" applyBorder="1"/>
    <xf numFmtId="0" fontId="0" fillId="4" borderId="0" xfId="0" applyFill="1"/>
    <xf numFmtId="1" fontId="2" fillId="2" borderId="1" xfId="0" applyNumberFormat="1" applyFont="1" applyFill="1" applyBorder="1"/>
    <xf numFmtId="0" fontId="0" fillId="5" borderId="1" xfId="0" applyFill="1" applyBorder="1" applyAlignment="1">
      <alignment horizontal="center" vertical="center" textRotation="90" wrapText="1"/>
    </xf>
    <xf numFmtId="14" fontId="0" fillId="0" borderId="0" xfId="0" applyNumberFormat="1"/>
    <xf numFmtId="14" fontId="4" fillId="0" borderId="0" xfId="0" applyNumberFormat="1" applyFont="1"/>
    <xf numFmtId="0" fontId="5" fillId="4" borderId="0" xfId="0" applyFont="1" applyFill="1"/>
    <xf numFmtId="164" fontId="0" fillId="0" borderId="0" xfId="0" applyNumberFormat="1"/>
    <xf numFmtId="0" fontId="0" fillId="0" borderId="1" xfId="0" applyFill="1" applyBorder="1" applyAlignment="1">
      <alignment horizontal="center" vertical="center" textRotation="90" wrapText="1"/>
    </xf>
    <xf numFmtId="3" fontId="0" fillId="0" borderId="1" xfId="0" applyNumberFormat="1" applyBorder="1"/>
    <xf numFmtId="0" fontId="6" fillId="4" borderId="0" xfId="0" applyFont="1" applyFill="1" applyAlignment="1">
      <alignment horizontal="justify" vertical="top" wrapText="1"/>
    </xf>
    <xf numFmtId="0" fontId="0" fillId="2" borderId="2" xfId="0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  <xf numFmtId="0" fontId="0" fillId="2" borderId="5" xfId="0" applyFill="1" applyBorder="1" applyAlignment="1">
      <alignment horizontal="center" vertical="top" wrapText="1"/>
    </xf>
    <xf numFmtId="0" fontId="0" fillId="2" borderId="6" xfId="0" applyFill="1" applyBorder="1" applyAlignment="1">
      <alignment horizontal="center" vertical="top" wrapText="1"/>
    </xf>
    <xf numFmtId="0" fontId="0" fillId="4" borderId="0" xfId="0" applyFill="1" applyAlignment="1">
      <alignment vertical="top" wrapText="1"/>
    </xf>
    <xf numFmtId="0" fontId="0" fillId="4" borderId="0" xfId="0" applyFill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EC525B"/>
      <color rgb="FFF5A3A8"/>
      <color rgb="FFFCE0E2"/>
      <color rgb="FFF6B452"/>
      <color rgb="FFFAD7A3"/>
      <color rgb="FFE3000E"/>
      <color rgb="FFF29100"/>
      <color rgb="FF33A6BC"/>
      <color rgb="FF00A8E2"/>
      <color rgb="FF33B6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.xml"/><Relationship Id="rId1" Type="http://schemas.openxmlformats.org/officeDocument/2006/relationships/themeOverride" Target="../theme/themeOverride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v>2017</c:v>
          </c:tx>
          <c:spPr>
            <a:solidFill>
              <a:srgbClr val="E8E8E8"/>
            </a:solidFill>
            <a:ln w="19050">
              <a:noFill/>
            </a:ln>
          </c:spPr>
          <c:invertIfNegative val="0"/>
          <c:val>
            <c:numLit>
              <c:formatCode>General</c:formatCode>
              <c:ptCount val="12"/>
              <c:pt idx="0">
                <c:v>7.7</c:v>
              </c:pt>
              <c:pt idx="1">
                <c:v>15</c:v>
              </c:pt>
              <c:pt idx="2">
                <c:v>22</c:v>
              </c:pt>
              <c:pt idx="3">
                <c:v>28.1</c:v>
              </c:pt>
              <c:pt idx="4">
                <c:v>34.6</c:v>
              </c:pt>
              <c:pt idx="5">
                <c:v>41.2</c:v>
              </c:pt>
              <c:pt idx="6">
                <c:v>47.9</c:v>
              </c:pt>
              <c:pt idx="7">
                <c:v>54.1</c:v>
              </c:pt>
              <c:pt idx="8">
                <c:v>60.2</c:v>
              </c:pt>
              <c:pt idx="9">
                <c:v>69.3</c:v>
              </c:pt>
              <c:pt idx="10">
                <c:v>76.8</c:v>
              </c:pt>
              <c:pt idx="11">
                <c:v>83.6</c:v>
              </c:pt>
            </c:numLit>
          </c:val>
          <c:extLst>
            <c:ext xmlns:c16="http://schemas.microsoft.com/office/drawing/2014/chart" uri="{C3380CC4-5D6E-409C-BE32-E72D297353CC}">
              <c16:uniqueId val="{00000001-273D-4CD3-B9E7-286D3A4BFD34}"/>
            </c:ext>
          </c:extLst>
        </c:ser>
        <c:ser>
          <c:idx val="0"/>
          <c:order val="1"/>
          <c:tx>
            <c:v>2018</c:v>
          </c:tx>
          <c:spPr>
            <a:solidFill>
              <a:srgbClr val="33B6B1"/>
            </a:solidFill>
            <a:ln cap="sq">
              <a:noFill/>
            </a:ln>
          </c:spPr>
          <c:invertIfNegative val="0"/>
          <c:trendline>
            <c:spPr>
              <a:ln w="19050">
                <a:solidFill>
                  <a:srgbClr val="33B6B1"/>
                </a:solidFill>
              </a:ln>
            </c:spPr>
            <c:trendlineType val="linear"/>
            <c:dispRSqr val="0"/>
            <c:dispEq val="0"/>
          </c:trendline>
          <c:cat>
            <c:strLit>
              <c:ptCount val="12"/>
              <c:pt idx="0">
                <c:v>Січень</c:v>
              </c:pt>
              <c:pt idx="1">
                <c:v>Лютий </c:v>
              </c:pt>
              <c:pt idx="2">
                <c:v>Березень</c:v>
              </c:pt>
              <c:pt idx="3">
                <c:v>Квітень</c:v>
              </c:pt>
              <c:pt idx="4">
                <c:v>Травень</c:v>
              </c:pt>
              <c:pt idx="5">
                <c:v>Червень</c:v>
              </c:pt>
              <c:pt idx="6">
                <c:v>Липень</c:v>
              </c:pt>
              <c:pt idx="7">
                <c:v>Серпень</c:v>
              </c:pt>
              <c:pt idx="8">
                <c:v>Вересень</c:v>
              </c:pt>
              <c:pt idx="9">
                <c:v>Жовтень</c:v>
              </c:pt>
              <c:pt idx="10">
                <c:v>Листопад</c:v>
              </c:pt>
              <c:pt idx="11">
                <c:v>Грудень</c:v>
              </c:pt>
            </c:strLit>
          </c:cat>
          <c:val>
            <c:numLit>
              <c:formatCode>0.0;0.0;""</c:formatCode>
              <c:ptCount val="12"/>
              <c:pt idx="0">
                <c:v>7.4</c:v>
              </c:pt>
              <c:pt idx="1">
                <c:v>13.9</c:v>
              </c:pt>
              <c:pt idx="2">
                <c:v>20.3</c:v>
              </c:pt>
              <c:pt idx="3">
                <c:v>26.9</c:v>
              </c:pt>
            </c:numLit>
          </c:val>
          <c:extLst>
            <c:ext xmlns:c16="http://schemas.microsoft.com/office/drawing/2014/chart" uri="{C3380CC4-5D6E-409C-BE32-E72D297353CC}">
              <c16:uniqueId val="{00000000-273D-4CD3-B9E7-286D3A4BFD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126032"/>
        <c:axId val="242432840"/>
      </c:barChart>
      <c:dateAx>
        <c:axId val="242126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>
                <a:latin typeface="Museo Sans Cyrl 700" panose="02000000000000000000" pitchFamily="2" charset="-52"/>
              </a:defRPr>
            </a:pPr>
            <a:endParaRPr lang="ru-RU"/>
          </a:p>
        </c:txPr>
        <c:crossAx val="242432840"/>
        <c:crosses val="autoZero"/>
        <c:auto val="0"/>
        <c:lblOffset val="100"/>
        <c:baseTimeUnit val="days"/>
      </c:dateAx>
      <c:valAx>
        <c:axId val="242432840"/>
        <c:scaling>
          <c:orientation val="minMax"/>
          <c:max val="100"/>
        </c:scaling>
        <c:delete val="0"/>
        <c:axPos val="r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900">
                <a:latin typeface="Museo Sans Cyrl 500" panose="02000000000000000000" pitchFamily="2" charset="-52"/>
              </a:defRPr>
            </a:pPr>
            <a:endParaRPr lang="ru-RU"/>
          </a:p>
        </c:txPr>
        <c:crossAx val="242126032"/>
        <c:crosses val="max"/>
        <c:crossBetween val="between"/>
      </c:valAx>
      <c:dTable>
        <c:showHorzBorder val="1"/>
        <c:showVertBorder val="1"/>
        <c:showOutline val="1"/>
        <c:showKeys val="1"/>
        <c:spPr>
          <a:noFill/>
        </c:spPr>
        <c:txPr>
          <a:bodyPr/>
          <a:lstStyle/>
          <a:p>
            <a:pPr rtl="0">
              <a:defRPr sz="900">
                <a:solidFill>
                  <a:schemeClr val="tx1"/>
                </a:solidFill>
                <a:latin typeface="Museo Sans Cyrl 500" panose="02000000000000000000" pitchFamily="2" charset="-52"/>
              </a:defRPr>
            </a:pPr>
            <a:endParaRPr lang="ru-RU"/>
          </a:p>
        </c:txPr>
      </c:dTable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v>2017</c:v>
          </c:tx>
          <c:spPr>
            <a:solidFill>
              <a:srgbClr val="E8E8E8"/>
            </a:solidFill>
            <a:ln w="19050">
              <a:noFill/>
            </a:ln>
          </c:spPr>
          <c:invertIfNegative val="0"/>
          <c:val>
            <c:numLit>
              <c:formatCode>General</c:formatCode>
              <c:ptCount val="12"/>
              <c:pt idx="0">
                <c:v>3.8</c:v>
              </c:pt>
              <c:pt idx="1">
                <c:v>8.6999999999999993</c:v>
              </c:pt>
              <c:pt idx="2">
                <c:v>14</c:v>
              </c:pt>
              <c:pt idx="3">
                <c:v>17.5</c:v>
              </c:pt>
              <c:pt idx="4">
                <c:v>22.1</c:v>
              </c:pt>
              <c:pt idx="5">
                <c:v>26</c:v>
              </c:pt>
              <c:pt idx="6">
                <c:v>29.1</c:v>
              </c:pt>
              <c:pt idx="7">
                <c:v>32.799999999999997</c:v>
              </c:pt>
              <c:pt idx="8">
                <c:v>37.5</c:v>
              </c:pt>
              <c:pt idx="9">
                <c:v>42</c:v>
              </c:pt>
              <c:pt idx="10">
                <c:v>47.3</c:v>
              </c:pt>
              <c:pt idx="11">
                <c:v>51.9</c:v>
              </c:pt>
            </c:numLit>
          </c:val>
          <c:extLst>
            <c:ext xmlns:c16="http://schemas.microsoft.com/office/drawing/2014/chart" uri="{C3380CC4-5D6E-409C-BE32-E72D297353CC}">
              <c16:uniqueId val="{00000001-31CE-458B-A7D9-E1B8DE6989D9}"/>
            </c:ext>
          </c:extLst>
        </c:ser>
        <c:ser>
          <c:idx val="0"/>
          <c:order val="1"/>
          <c:tx>
            <c:v>2018</c:v>
          </c:tx>
          <c:spPr>
            <a:solidFill>
              <a:srgbClr val="00A8E2"/>
            </a:solidFill>
          </c:spPr>
          <c:invertIfNegative val="0"/>
          <c:trendline>
            <c:spPr>
              <a:ln w="19050">
                <a:solidFill>
                  <a:srgbClr val="00A8E2"/>
                </a:solidFill>
              </a:ln>
            </c:spPr>
            <c:trendlineType val="linear"/>
            <c:dispRSqr val="0"/>
            <c:dispEq val="0"/>
          </c:trendline>
          <c:cat>
            <c:strLit>
              <c:ptCount val="12"/>
              <c:pt idx="0">
                <c:v>Січень</c:v>
              </c:pt>
              <c:pt idx="1">
                <c:v>Лютий </c:v>
              </c:pt>
              <c:pt idx="2">
                <c:v>Березень</c:v>
              </c:pt>
              <c:pt idx="3">
                <c:v>Квітень</c:v>
              </c:pt>
              <c:pt idx="4">
                <c:v>Травень</c:v>
              </c:pt>
              <c:pt idx="5">
                <c:v>Червень</c:v>
              </c:pt>
              <c:pt idx="6">
                <c:v>Липень</c:v>
              </c:pt>
              <c:pt idx="7">
                <c:v>Серпень</c:v>
              </c:pt>
              <c:pt idx="8">
                <c:v>Вересень</c:v>
              </c:pt>
              <c:pt idx="9">
                <c:v>Жовтень</c:v>
              </c:pt>
              <c:pt idx="10">
                <c:v>Листопад</c:v>
              </c:pt>
              <c:pt idx="11">
                <c:v>Грудень</c:v>
              </c:pt>
            </c:strLit>
          </c:cat>
          <c:val>
            <c:numLit>
              <c:formatCode>0.0;0.0;""</c:formatCode>
              <c:ptCount val="12"/>
              <c:pt idx="0">
                <c:v>4</c:v>
              </c:pt>
              <c:pt idx="1">
                <c:v>8.6</c:v>
              </c:pt>
              <c:pt idx="2">
                <c:v>12.8</c:v>
              </c:pt>
              <c:pt idx="3">
                <c:v>18.600000000000001</c:v>
              </c:pt>
            </c:numLit>
          </c:val>
          <c:extLst>
            <c:ext xmlns:c16="http://schemas.microsoft.com/office/drawing/2014/chart" uri="{C3380CC4-5D6E-409C-BE32-E72D297353CC}">
              <c16:uniqueId val="{00000000-31CE-458B-A7D9-E1B8DE698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431664"/>
        <c:axId val="242431272"/>
      </c:barChart>
      <c:catAx>
        <c:axId val="242431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solidFill>
              <a:sysClr val="windowText" lastClr="000000">
                <a:alpha val="95000"/>
              </a:sysClr>
            </a:solidFill>
          </a:ln>
        </c:spPr>
        <c:txPr>
          <a:bodyPr/>
          <a:lstStyle/>
          <a:p>
            <a:pPr>
              <a:defRPr>
                <a:latin typeface="Museo Sans Cyrl 700" panose="02000000000000000000" pitchFamily="2" charset="-52"/>
              </a:defRPr>
            </a:pPr>
            <a:endParaRPr lang="ru-RU"/>
          </a:p>
        </c:txPr>
        <c:crossAx val="242431272"/>
        <c:crosses val="autoZero"/>
        <c:auto val="1"/>
        <c:lblAlgn val="ctr"/>
        <c:lblOffset val="100"/>
        <c:noMultiLvlLbl val="0"/>
      </c:catAx>
      <c:valAx>
        <c:axId val="242431272"/>
        <c:scaling>
          <c:orientation val="minMax"/>
          <c:max val="100"/>
        </c:scaling>
        <c:delete val="0"/>
        <c:axPos val="r"/>
        <c:majorGridlines>
          <c:spPr>
            <a:ln>
              <a:solidFill>
                <a:sysClr val="window" lastClr="FFFFFF">
                  <a:lumMod val="95000"/>
                </a:sys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900">
                <a:latin typeface="Museo Sans Cyrl 500" panose="02000000000000000000" pitchFamily="2" charset="-52"/>
              </a:defRPr>
            </a:pPr>
            <a:endParaRPr lang="ru-RU"/>
          </a:p>
        </c:txPr>
        <c:crossAx val="242431664"/>
        <c:crosses val="max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Museo Sans Cyrl 500" panose="02000000000000000000" pitchFamily="2" charset="-52"/>
              </a:defRPr>
            </a:pPr>
            <a:endParaRPr lang="ru-RU"/>
          </a:p>
        </c:txPr>
      </c:dTable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v>2017</c:v>
          </c:tx>
          <c:spPr>
            <a:solidFill>
              <a:srgbClr val="E8E8E8"/>
            </a:solidFill>
            <a:ln w="19050">
              <a:noFill/>
            </a:ln>
          </c:spPr>
          <c:invertIfNegative val="0"/>
          <c:val>
            <c:numLit>
              <c:formatCode>General</c:formatCode>
              <c:ptCount val="12"/>
              <c:pt idx="0">
                <c:v>3.7</c:v>
              </c:pt>
              <c:pt idx="1">
                <c:v>8.3000000000000007</c:v>
              </c:pt>
              <c:pt idx="2">
                <c:v>12.9</c:v>
              </c:pt>
              <c:pt idx="3">
                <c:v>16.600000000000001</c:v>
              </c:pt>
              <c:pt idx="4">
                <c:v>21.3</c:v>
              </c:pt>
              <c:pt idx="5">
                <c:v>25.2</c:v>
              </c:pt>
              <c:pt idx="6">
                <c:v>28.6</c:v>
              </c:pt>
              <c:pt idx="7">
                <c:v>32</c:v>
              </c:pt>
              <c:pt idx="8">
                <c:v>37.700000000000003</c:v>
              </c:pt>
              <c:pt idx="9">
                <c:v>43.5</c:v>
              </c:pt>
              <c:pt idx="10">
                <c:v>50.9</c:v>
              </c:pt>
              <c:pt idx="11">
                <c:v>57</c:v>
              </c:pt>
            </c:numLit>
          </c:val>
          <c:extLst>
            <c:ext xmlns:c16="http://schemas.microsoft.com/office/drawing/2014/chart" uri="{C3380CC4-5D6E-409C-BE32-E72D297353CC}">
              <c16:uniqueId val="{00000001-832B-42DF-A04D-A50205F841C6}"/>
            </c:ext>
          </c:extLst>
        </c:ser>
        <c:ser>
          <c:idx val="0"/>
          <c:order val="1"/>
          <c:tx>
            <c:v>2018</c:v>
          </c:tx>
          <c:spPr>
            <a:solidFill>
              <a:srgbClr val="F29100"/>
            </a:solidFill>
          </c:spPr>
          <c:invertIfNegative val="0"/>
          <c:trendline>
            <c:spPr>
              <a:ln w="19050">
                <a:solidFill>
                  <a:srgbClr val="F29100"/>
                </a:solidFill>
              </a:ln>
            </c:spPr>
            <c:trendlineType val="linear"/>
            <c:dispRSqr val="0"/>
            <c:dispEq val="0"/>
          </c:trendline>
          <c:cat>
            <c:strLit>
              <c:ptCount val="12"/>
              <c:pt idx="0">
                <c:v>Січень</c:v>
              </c:pt>
              <c:pt idx="1">
                <c:v>Лютий </c:v>
              </c:pt>
              <c:pt idx="2">
                <c:v>Березень</c:v>
              </c:pt>
              <c:pt idx="3">
                <c:v>Квітень</c:v>
              </c:pt>
              <c:pt idx="4">
                <c:v>Травень</c:v>
              </c:pt>
              <c:pt idx="5">
                <c:v>Червень</c:v>
              </c:pt>
              <c:pt idx="6">
                <c:v>Липень</c:v>
              </c:pt>
              <c:pt idx="7">
                <c:v>Серпень</c:v>
              </c:pt>
              <c:pt idx="8">
                <c:v>Вересень</c:v>
              </c:pt>
              <c:pt idx="9">
                <c:v>Жовтень</c:v>
              </c:pt>
              <c:pt idx="10">
                <c:v>Листопад</c:v>
              </c:pt>
              <c:pt idx="11">
                <c:v>Грудень</c:v>
              </c:pt>
            </c:strLit>
          </c:cat>
          <c:val>
            <c:numLit>
              <c:formatCode>0.0;0.0;""</c:formatCode>
              <c:ptCount val="12"/>
              <c:pt idx="0">
                <c:v>4.0999999999999996</c:v>
              </c:pt>
              <c:pt idx="1">
                <c:v>8.4</c:v>
              </c:pt>
              <c:pt idx="2">
                <c:v>13.4</c:v>
              </c:pt>
              <c:pt idx="3">
                <c:v>19.399999999999999</c:v>
              </c:pt>
            </c:numLit>
          </c:val>
          <c:extLst>
            <c:ext xmlns:c16="http://schemas.microsoft.com/office/drawing/2014/chart" uri="{C3380CC4-5D6E-409C-BE32-E72D297353CC}">
              <c16:uniqueId val="{00000000-832B-42DF-A04D-A50205F841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7596816"/>
        <c:axId val="247597208"/>
      </c:barChart>
      <c:catAx>
        <c:axId val="247596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47597208"/>
        <c:crosses val="autoZero"/>
        <c:auto val="1"/>
        <c:lblAlgn val="ctr"/>
        <c:lblOffset val="100"/>
        <c:noMultiLvlLbl val="0"/>
      </c:catAx>
      <c:valAx>
        <c:axId val="247597208"/>
        <c:scaling>
          <c:orientation val="minMax"/>
          <c:max val="100"/>
        </c:scaling>
        <c:delete val="0"/>
        <c:axPos val="r"/>
        <c:majorGridlines>
          <c:spPr>
            <a:ln>
              <a:solidFill>
                <a:sysClr val="window" lastClr="FFFFFF">
                  <a:lumMod val="95000"/>
                </a:sys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crossAx val="247596816"/>
        <c:crosses val="max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Museo Sans Cyrl 500" panose="02000000000000000000" pitchFamily="2" charset="-52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v>2017</c:v>
          </c:tx>
          <c:spPr>
            <a:solidFill>
              <a:srgbClr val="E8E8E8"/>
            </a:solidFill>
            <a:ln w="19050">
              <a:noFill/>
            </a:ln>
          </c:spPr>
          <c:invertIfNegative val="0"/>
          <c:val>
            <c:numLit>
              <c:formatCode>General</c:formatCode>
              <c:ptCount val="12"/>
              <c:pt idx="0">
                <c:v>4.7</c:v>
              </c:pt>
              <c:pt idx="1">
                <c:v>14.6</c:v>
              </c:pt>
              <c:pt idx="2">
                <c:v>23.7</c:v>
              </c:pt>
              <c:pt idx="3">
                <c:v>30.2</c:v>
              </c:pt>
              <c:pt idx="4">
                <c:v>37.200000000000003</c:v>
              </c:pt>
              <c:pt idx="5">
                <c:v>45.2</c:v>
              </c:pt>
              <c:pt idx="6">
                <c:v>55.7</c:v>
              </c:pt>
              <c:pt idx="7">
                <c:v>63.6</c:v>
              </c:pt>
              <c:pt idx="8">
                <c:v>70.400000000000006</c:v>
              </c:pt>
              <c:pt idx="9">
                <c:v>79.5</c:v>
              </c:pt>
              <c:pt idx="10">
                <c:v>87.3</c:v>
              </c:pt>
              <c:pt idx="11">
                <c:v>93.3</c:v>
              </c:pt>
            </c:numLit>
          </c:val>
          <c:extLst>
            <c:ext xmlns:c16="http://schemas.microsoft.com/office/drawing/2014/chart" uri="{C3380CC4-5D6E-409C-BE32-E72D297353CC}">
              <c16:uniqueId val="{00000001-86E3-4208-833E-2112098912E0}"/>
            </c:ext>
          </c:extLst>
        </c:ser>
        <c:ser>
          <c:idx val="0"/>
          <c:order val="1"/>
          <c:tx>
            <c:v>2018</c:v>
          </c:tx>
          <c:spPr>
            <a:solidFill>
              <a:srgbClr val="E3000E"/>
            </a:solidFill>
          </c:spPr>
          <c:invertIfNegative val="0"/>
          <c:trendline>
            <c:spPr>
              <a:ln w="19050">
                <a:solidFill>
                  <a:srgbClr val="E3000E"/>
                </a:solidFill>
              </a:ln>
            </c:spPr>
            <c:trendlineType val="linear"/>
            <c:dispRSqr val="0"/>
            <c:dispEq val="0"/>
          </c:trendline>
          <c:cat>
            <c:strLit>
              <c:ptCount val="12"/>
              <c:pt idx="0">
                <c:v>Січень</c:v>
              </c:pt>
              <c:pt idx="1">
                <c:v>Лютий </c:v>
              </c:pt>
              <c:pt idx="2">
                <c:v>Березень</c:v>
              </c:pt>
              <c:pt idx="3">
                <c:v>Квітень</c:v>
              </c:pt>
              <c:pt idx="4">
                <c:v>Травень</c:v>
              </c:pt>
              <c:pt idx="5">
                <c:v>Червень</c:v>
              </c:pt>
              <c:pt idx="6">
                <c:v>Липень</c:v>
              </c:pt>
              <c:pt idx="7">
                <c:v>Серпень</c:v>
              </c:pt>
              <c:pt idx="8">
                <c:v>Вересень</c:v>
              </c:pt>
              <c:pt idx="9">
                <c:v>Жовтень</c:v>
              </c:pt>
              <c:pt idx="10">
                <c:v>Листопад</c:v>
              </c:pt>
              <c:pt idx="11">
                <c:v>Грудень</c:v>
              </c:pt>
            </c:strLit>
          </c:cat>
          <c:val>
            <c:numLit>
              <c:formatCode>0.0;0.0;""</c:formatCode>
              <c:ptCount val="12"/>
              <c:pt idx="0">
                <c:v>9.6</c:v>
              </c:pt>
              <c:pt idx="1">
                <c:v>16.899999999999999</c:v>
              </c:pt>
              <c:pt idx="2">
                <c:v>23.3</c:v>
              </c:pt>
              <c:pt idx="3">
                <c:v>30.3</c:v>
              </c:pt>
            </c:numLit>
          </c:val>
          <c:extLst>
            <c:ext xmlns:c16="http://schemas.microsoft.com/office/drawing/2014/chart" uri="{C3380CC4-5D6E-409C-BE32-E72D297353CC}">
              <c16:uniqueId val="{00000000-86E3-4208-833E-2112098912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7597992"/>
        <c:axId val="247598384"/>
      </c:barChart>
      <c:catAx>
        <c:axId val="247597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47598384"/>
        <c:crosses val="autoZero"/>
        <c:auto val="1"/>
        <c:lblAlgn val="ctr"/>
        <c:lblOffset val="100"/>
        <c:noMultiLvlLbl val="0"/>
      </c:catAx>
      <c:valAx>
        <c:axId val="247598384"/>
        <c:scaling>
          <c:orientation val="minMax"/>
          <c:max val="100"/>
        </c:scaling>
        <c:delete val="0"/>
        <c:axPos val="r"/>
        <c:majorGridlines>
          <c:spPr>
            <a:ln>
              <a:solidFill>
                <a:sysClr val="window" lastClr="FFFFFF">
                  <a:lumMod val="95000"/>
                </a:sys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crossAx val="247597992"/>
        <c:crosses val="max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Museo Sans Cyrl 500" panose="02000000000000000000" pitchFamily="2" charset="-52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Січень</c:v>
          </c:tx>
          <c:spPr>
            <a:solidFill>
              <a:srgbClr val="E0E8F1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E7F6F6"/>
              </a:solidFill>
            </c:spPr>
            <c:extLst>
              <c:ext xmlns:c16="http://schemas.microsoft.com/office/drawing/2014/chart" uri="{C3380CC4-5D6E-409C-BE32-E72D297353CC}">
                <c16:uniqueId val="{00000010-9BC2-4A99-8FC5-BD6D220C1AAC}"/>
              </c:ext>
            </c:extLst>
          </c:dPt>
          <c:dPt>
            <c:idx val="1"/>
            <c:invertIfNegative val="0"/>
            <c:bubble3D val="0"/>
            <c:spPr>
              <a:solidFill>
                <a:srgbClr val="E0F5FC"/>
              </a:solidFill>
            </c:spPr>
            <c:extLst>
              <c:ext xmlns:c16="http://schemas.microsoft.com/office/drawing/2014/chart" uri="{C3380CC4-5D6E-409C-BE32-E72D297353CC}">
                <c16:uniqueId val="{00000012-9BC2-4A99-8FC5-BD6D220C1AAC}"/>
              </c:ext>
            </c:extLst>
          </c:dPt>
          <c:dPt>
            <c:idx val="2"/>
            <c:invertIfNegative val="0"/>
            <c:bubble3D val="0"/>
            <c:spPr>
              <a:solidFill>
                <a:srgbClr val="E7F4F7"/>
              </a:solidFill>
            </c:spPr>
            <c:extLst>
              <c:ext xmlns:c16="http://schemas.microsoft.com/office/drawing/2014/chart" uri="{C3380CC4-5D6E-409C-BE32-E72D297353CC}">
                <c16:uniqueId val="{00000015-9BC2-4A99-8FC5-BD6D220C1AAC}"/>
              </c:ext>
            </c:extLst>
          </c:dPt>
          <c:dPt>
            <c:idx val="3"/>
            <c:invertIfNegative val="0"/>
            <c:bubble3D val="0"/>
            <c:spPr>
              <a:solidFill>
                <a:srgbClr val="FDF2E0"/>
              </a:solidFill>
            </c:spPr>
            <c:extLst>
              <c:ext xmlns:c16="http://schemas.microsoft.com/office/drawing/2014/chart" uri="{C3380CC4-5D6E-409C-BE32-E72D297353CC}">
                <c16:uniqueId val="{00000021-9BC2-4A99-8FC5-BD6D220C1AAC}"/>
              </c:ext>
            </c:extLst>
          </c:dPt>
          <c:dPt>
            <c:idx val="4"/>
            <c:invertIfNegative val="0"/>
            <c:bubble3D val="0"/>
            <c:spPr>
              <a:solidFill>
                <a:srgbClr val="FCE0E2"/>
              </a:solidFill>
            </c:spPr>
            <c:extLst>
              <c:ext xmlns:c16="http://schemas.microsoft.com/office/drawing/2014/chart" uri="{C3380CC4-5D6E-409C-BE32-E72D297353CC}">
                <c16:uniqueId val="{00000021-481B-4DD3-8A5B-E398C211F04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>
                    <a:latin typeface="Museo Sans Cyrl 500" panose="02000000000000000000" pitchFamily="2" charset="-52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extLst>
                <c:ext xmlns:c16="http://schemas.microsoft.com/office/drawing/2014/chart" uri="{F5D05F6E-A05E-4728-AFD3-386EB277150F}">
                  <c16:filteredLitCache>
                    <c:strCache>
                      <c:ptCount val="1"/>
                      <c:pt idx="3">
                        <c:v>ХІБ. Діти до року</c:v>
                      </c:pt>
                    </c:strCache>
                  </c16:filteredLitCache>
                </c:ext>
              </c:extLst>
              <c:f/>
              <c:strCache>
                <c:ptCount val="5"/>
                <c:pt idx="0">
                  <c:v>Туберкульоз. Діти до року</c:v>
                </c:pt>
                <c:pt idx="1">
                  <c:v>Поліомієліт. Діти до року</c:v>
                </c:pt>
                <c:pt idx="2">
                  <c:v>Кашлюк, дифтерія, правець. Діти до року</c:v>
                </c:pt>
                <c:pt idx="3">
                  <c:v>Вірусний гепатит В. Діти до року</c:v>
                </c:pt>
                <c:pt idx="4">
                  <c:v>Кір, паратит, краснуха. Діти до року</c:v>
                </c:pt>
              </c:strCache>
            </c:strRef>
          </c:cat>
          <c:val>
            <c:numRef>
              <c:extLst>
                <c:ext xmlns:c16="http://schemas.microsoft.com/office/drawing/2014/chart" uri="{F5D05F6E-A05E-4728-AFD3-386EB277150F}">
                  <c16:filteredLitCache>
                    <c:numCache>
                      <c:formatCode>General</c:formatCode>
                      <c:ptCount val="1"/>
                      <c:pt idx="3">
                        <c:v>3.7</c:v>
                      </c:pt>
                    </c:numCache>
                  </c16:filteredLitCache>
                </c:ext>
              </c:extLst>
              <c:f/>
              <c:numCache>
                <c:formatCode>General</c:formatCode>
                <c:ptCount val="5"/>
                <c:pt idx="0">
                  <c:v>7.4</c:v>
                </c:pt>
                <c:pt idx="1">
                  <c:v>4</c:v>
                </c:pt>
                <c:pt idx="2">
                  <c:v>5.0999999999999899</c:v>
                </c:pt>
                <c:pt idx="3">
                  <c:v>4.0999999999999899</c:v>
                </c:pt>
                <c:pt idx="4">
                  <c:v>9.6</c:v>
                </c:pt>
              </c:numCache>
            </c:numRef>
          </c:val>
          <c:extLst>
            <c:ext xmlns:c16="http://schemas.microsoft.com/office/drawing/2014/chart" uri="{F5D05F6E-A05E-4728-AFD3-386EB277150F}">
              <c16:categoryFilterExceptions>
                <c16:categoryFilterException>
                  <c16:uniqueId val="{00000019-9BC2-4A99-8FC5-BD6D220C1AAC}"/>
                  <c16:spPr xmlns:c16="http://schemas.microsoft.com/office/drawing/2014/chart">
                    <a:solidFill>
                      <a:srgbClr val="FCE0E2"/>
                    </a:solidFill>
                  </c16:spPr>
                  <c16:invertIfNegative val="0"/>
                  <c16:bubble3D val="0"/>
                </c16:categoryFilterException>
              </c16:categoryFilterExceptions>
            </c:ext>
            <c:ext xmlns:c16="http://schemas.microsoft.com/office/drawing/2014/chart" uri="{C5897E43-82E2-4C41-B96C-FBF1F857EA46}">
              <c16:datapointuniqueidmap xmlns:c16="http://schemas.microsoft.com/office/drawing/2014/chart">
                <c16:ptentry>
                  <c16:ptidx>3</c16:ptidx>
                  <c16:uniqueID val="{00000019-9BC2-4A99-8FC5-BD6D220C1AAC}"/>
                </c16:ptentry>
              </c16:datapointuniqueidmap>
            </c:ext>
            <c:ext xmlns:c16="http://schemas.microsoft.com/office/drawing/2014/chart" uri="{C3380CC4-5D6E-409C-BE32-E72D297353CC}">
              <c16:uniqueId val="{00000000-9BC2-4A99-8FC5-BD6D220C1AAC}"/>
            </c:ext>
          </c:extLst>
        </c:ser>
        <c:ser>
          <c:idx val="1"/>
          <c:order val="1"/>
          <c:tx>
            <c:v>Лютий </c:v>
          </c:tx>
          <c:spPr>
            <a:solidFill>
              <a:srgbClr val="A3BBD4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B6E5E3"/>
              </a:solidFill>
            </c:spPr>
            <c:extLst>
              <c:ext xmlns:c16="http://schemas.microsoft.com/office/drawing/2014/chart" uri="{C3380CC4-5D6E-409C-BE32-E72D297353CC}">
                <c16:uniqueId val="{00000001-9BC2-4A99-8FC5-BD6D220C1AAC}"/>
              </c:ext>
            </c:extLst>
          </c:dPt>
          <c:dPt>
            <c:idx val="1"/>
            <c:invertIfNegative val="0"/>
            <c:bubble3D val="0"/>
            <c:spPr>
              <a:solidFill>
                <a:srgbClr val="A3E0F5"/>
              </a:solidFill>
            </c:spPr>
            <c:extLst>
              <c:ext xmlns:c16="http://schemas.microsoft.com/office/drawing/2014/chart" uri="{C3380CC4-5D6E-409C-BE32-E72D297353CC}">
                <c16:uniqueId val="{00000002-9BC2-4A99-8FC5-BD6D220C1AAC}"/>
              </c:ext>
            </c:extLst>
          </c:dPt>
          <c:dPt>
            <c:idx val="2"/>
            <c:invertIfNegative val="0"/>
            <c:bubble3D val="0"/>
            <c:spPr>
              <a:solidFill>
                <a:srgbClr val="B6DFE7"/>
              </a:solidFill>
            </c:spPr>
            <c:extLst>
              <c:ext xmlns:c16="http://schemas.microsoft.com/office/drawing/2014/chart" uri="{C3380CC4-5D6E-409C-BE32-E72D297353CC}">
                <c16:uniqueId val="{00000003-9BC2-4A99-8FC5-BD6D220C1AAC}"/>
              </c:ext>
            </c:extLst>
          </c:dPt>
          <c:dPt>
            <c:idx val="3"/>
            <c:invertIfNegative val="0"/>
            <c:bubble3D val="0"/>
            <c:spPr>
              <a:solidFill>
                <a:srgbClr val="FAD7A3"/>
              </a:solidFill>
            </c:spPr>
            <c:extLst>
              <c:ext xmlns:c16="http://schemas.microsoft.com/office/drawing/2014/chart" uri="{C3380CC4-5D6E-409C-BE32-E72D297353CC}">
                <c16:uniqueId val="{00000005-9BC2-4A99-8FC5-BD6D220C1AAC}"/>
              </c:ext>
            </c:extLst>
          </c:dPt>
          <c:dPt>
            <c:idx val="4"/>
            <c:invertIfNegative val="0"/>
            <c:bubble3D val="0"/>
            <c:spPr>
              <a:solidFill>
                <a:srgbClr val="F5A3A8"/>
              </a:solidFill>
            </c:spPr>
            <c:extLst>
              <c:ext xmlns:c16="http://schemas.microsoft.com/office/drawing/2014/chart" uri="{C3380CC4-5D6E-409C-BE32-E72D297353CC}">
                <c16:uniqueId val="{00000006-9BC2-4A99-8FC5-BD6D220C1AA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>
                    <a:latin typeface="Museo Sans Cyrl 500" panose="02000000000000000000" pitchFamily="2" charset="-52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extLst>
                <c:ext xmlns:c16="http://schemas.microsoft.com/office/drawing/2014/chart" uri="{F5D05F6E-A05E-4728-AFD3-386EB277150F}">
                  <c16:filteredLitCache>
                    <c:strCache>
                      <c:ptCount val="1"/>
                      <c:pt idx="3">
                        <c:v>ХІБ. Діти до року</c:v>
                      </c:pt>
                    </c:strCache>
                  </c16:filteredLitCache>
                </c:ext>
              </c:extLst>
              <c:f/>
              <c:strCache>
                <c:ptCount val="5"/>
                <c:pt idx="0">
                  <c:v>Туберкульоз. Діти до року</c:v>
                </c:pt>
                <c:pt idx="1">
                  <c:v>Поліомієліт. Діти до року</c:v>
                </c:pt>
                <c:pt idx="2">
                  <c:v>Кашлюк, дифтерія, правець. Діти до року</c:v>
                </c:pt>
                <c:pt idx="3">
                  <c:v>Вірусний гепатит В. Діти до року</c:v>
                </c:pt>
                <c:pt idx="4">
                  <c:v>Кір, паратит, краснуха. Діти до року</c:v>
                </c:pt>
              </c:strCache>
            </c:strRef>
          </c:cat>
          <c:val>
            <c:numRef>
              <c:extLst>
                <c:ext xmlns:c16="http://schemas.microsoft.com/office/drawing/2014/chart" uri="{F5D05F6E-A05E-4728-AFD3-386EB277150F}">
                  <c16:filteredLitCache>
                    <c:numCache>
                      <c:formatCode>General</c:formatCode>
                      <c:ptCount val="1"/>
                      <c:pt idx="3">
                        <c:v>6.5</c:v>
                      </c:pt>
                    </c:numCache>
                  </c16:filteredLitCache>
                </c:ext>
              </c:extLst>
              <c:f/>
              <c:numCache>
                <c:formatCode>General</c:formatCode>
                <c:ptCount val="5"/>
                <c:pt idx="0">
                  <c:v>13.9</c:v>
                </c:pt>
                <c:pt idx="1">
                  <c:v>8.6</c:v>
                </c:pt>
                <c:pt idx="2">
                  <c:v>10.8</c:v>
                </c:pt>
                <c:pt idx="3">
                  <c:v>8.4</c:v>
                </c:pt>
                <c:pt idx="4">
                  <c:v>16.899999999999899</c:v>
                </c:pt>
              </c:numCache>
            </c:numRef>
          </c:val>
          <c:extLst>
            <c:ext xmlns:c16="http://schemas.microsoft.com/office/drawing/2014/chart" uri="{F5D05F6E-A05E-4728-AFD3-386EB277150F}">
              <c16:categoryFilterExceptions>
                <c16:categoryFilterException>
                  <c16:uniqueId val="{00000004-9BC2-4A99-8FC5-BD6D220C1AAC}"/>
                  <c16:spPr xmlns:c16="http://schemas.microsoft.com/office/drawing/2014/chart">
                    <a:solidFill>
                      <a:srgbClr val="A3BBD4"/>
                    </a:solidFill>
                  </c16:spPr>
                  <c16:invertIfNegative val="0"/>
                  <c16:bubble3D val="0"/>
                </c16:categoryFilterException>
              </c16:categoryFilterExceptions>
            </c:ext>
            <c:ext xmlns:c16="http://schemas.microsoft.com/office/drawing/2014/chart" uri="{C5897E43-82E2-4C41-B96C-FBF1F857EA46}">
              <c16:datapointuniqueidmap xmlns:c16="http://schemas.microsoft.com/office/drawing/2014/chart">
                <c16:ptentry>
                  <c16:ptidx>3</c16:ptidx>
                  <c16:uniqueID val="{00000004-9BC2-4A99-8FC5-BD6D220C1AAC}"/>
                </c16:ptentry>
              </c16:datapointuniqueidmap>
            </c:ext>
            <c:ext xmlns:c16="http://schemas.microsoft.com/office/drawing/2014/chart" uri="{C3380CC4-5D6E-409C-BE32-E72D297353CC}">
              <c16:uniqueId val="{0000000D-9BC2-4A99-8FC5-BD6D220C1AAC}"/>
            </c:ext>
          </c:extLst>
        </c:ser>
        <c:ser>
          <c:idx val="2"/>
          <c:order val="2"/>
          <c:tx>
            <c:v>Березень</c:v>
          </c:tx>
          <c:spPr>
            <a:solidFill>
              <a:srgbClr val="527EAE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74CDCA"/>
              </a:solidFill>
            </c:spPr>
            <c:extLst>
              <c:ext xmlns:c16="http://schemas.microsoft.com/office/drawing/2014/chart" uri="{C3380CC4-5D6E-409C-BE32-E72D297353CC}">
                <c16:uniqueId val="{00000018-481B-4DD3-8A5B-E398C211F048}"/>
              </c:ext>
            </c:extLst>
          </c:dPt>
          <c:dPt>
            <c:idx val="1"/>
            <c:invertIfNegative val="0"/>
            <c:bubble3D val="0"/>
            <c:spPr>
              <a:solidFill>
                <a:srgbClr val="52C4EB"/>
              </a:solidFill>
            </c:spPr>
            <c:extLst>
              <c:ext xmlns:c16="http://schemas.microsoft.com/office/drawing/2014/chart" uri="{C3380CC4-5D6E-409C-BE32-E72D297353CC}">
                <c16:uniqueId val="{0000001E-481B-4DD3-8A5B-E398C211F048}"/>
              </c:ext>
            </c:extLst>
          </c:dPt>
          <c:dPt>
            <c:idx val="2"/>
            <c:invertIfNegative val="0"/>
            <c:bubble3D val="0"/>
            <c:spPr>
              <a:solidFill>
                <a:srgbClr val="74C2D1"/>
              </a:solidFill>
            </c:spPr>
            <c:extLst>
              <c:ext xmlns:c16="http://schemas.microsoft.com/office/drawing/2014/chart" uri="{C3380CC4-5D6E-409C-BE32-E72D297353CC}">
                <c16:uniqueId val="{0000001F-481B-4DD3-8A5B-E398C211F048}"/>
              </c:ext>
            </c:extLst>
          </c:dPt>
          <c:dPt>
            <c:idx val="3"/>
            <c:invertIfNegative val="0"/>
            <c:bubble3D val="0"/>
            <c:spPr>
              <a:solidFill>
                <a:srgbClr val="F6B452"/>
              </a:solidFill>
            </c:spPr>
            <c:extLst>
              <c:ext xmlns:c16="http://schemas.microsoft.com/office/drawing/2014/chart" uri="{C3380CC4-5D6E-409C-BE32-E72D297353CC}">
                <c16:uniqueId val="{00000020-481B-4DD3-8A5B-E398C211F048}"/>
              </c:ext>
            </c:extLst>
          </c:dPt>
          <c:dPt>
            <c:idx val="4"/>
            <c:invertIfNegative val="0"/>
            <c:bubble3D val="0"/>
            <c:spPr>
              <a:solidFill>
                <a:srgbClr val="EC525B"/>
              </a:solidFill>
            </c:spPr>
            <c:extLst>
              <c:ext xmlns:c16="http://schemas.microsoft.com/office/drawing/2014/chart" uri="{C3380CC4-5D6E-409C-BE32-E72D297353CC}">
                <c16:uniqueId val="{00000022-481B-4DD3-8A5B-E398C211F04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>
                    <a:latin typeface="Museo Sans Cyrl 500" panose="02000000000000000000" pitchFamily="2" charset="-52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extLst>
                <c:ext xmlns:c16="http://schemas.microsoft.com/office/drawing/2014/chart" uri="{F5D05F6E-A05E-4728-AFD3-386EB277150F}">
                  <c16:filteredLitCache>
                    <c:strCache>
                      <c:ptCount val="1"/>
                      <c:pt idx="3">
                        <c:v>ХІБ. Діти до року</c:v>
                      </c:pt>
                    </c:strCache>
                  </c16:filteredLitCache>
                </c:ext>
              </c:extLst>
              <c:f/>
              <c:strCache>
                <c:ptCount val="5"/>
                <c:pt idx="0">
                  <c:v>Туберкульоз. Діти до року</c:v>
                </c:pt>
                <c:pt idx="1">
                  <c:v>Поліомієліт. Діти до року</c:v>
                </c:pt>
                <c:pt idx="2">
                  <c:v>Кашлюк, дифтерія, правець. Діти до року</c:v>
                </c:pt>
                <c:pt idx="3">
                  <c:v>Вірусний гепатит В. Діти до року</c:v>
                </c:pt>
                <c:pt idx="4">
                  <c:v>Кір, паратит, краснуха. Діти до року</c:v>
                </c:pt>
              </c:strCache>
            </c:strRef>
          </c:cat>
          <c:val>
            <c:numRef>
              <c:extLst>
                <c:ext xmlns:c16="http://schemas.microsoft.com/office/drawing/2014/chart" uri="{F5D05F6E-A05E-4728-AFD3-386EB277150F}">
                  <c16:filteredLitCache>
                    <c:numCache>
                      <c:formatCode>General</c:formatCode>
                      <c:ptCount val="1"/>
                      <c:pt idx="3">
                        <c:v>9</c:v>
                      </c:pt>
                    </c:numCache>
                  </c16:filteredLitCache>
                </c:ext>
              </c:extLst>
              <c:f/>
              <c:numCache>
                <c:formatCode>General</c:formatCode>
                <c:ptCount val="5"/>
                <c:pt idx="0">
                  <c:v>20.3</c:v>
                </c:pt>
                <c:pt idx="1">
                  <c:v>12.8</c:v>
                </c:pt>
                <c:pt idx="2">
                  <c:v>17</c:v>
                </c:pt>
                <c:pt idx="3">
                  <c:v>13.4</c:v>
                </c:pt>
                <c:pt idx="4">
                  <c:v>23.3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481B-4DD3-8A5B-E398C211F048}"/>
            </c:ext>
          </c:extLst>
        </c:ser>
        <c:ser>
          <c:idx val="3"/>
          <c:order val="3"/>
          <c:tx>
            <c:v>Квітень</c:v>
          </c:tx>
          <c:spPr>
            <a:solidFill>
              <a:srgbClr val="004188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33B6B1"/>
              </a:solidFill>
            </c:spPr>
            <c:extLst>
              <c:ext xmlns:c16="http://schemas.microsoft.com/office/drawing/2014/chart" uri="{C3380CC4-5D6E-409C-BE32-E72D297353CC}">
                <c16:uniqueId val="{00000019-481B-4DD3-8A5B-E398C211F048}"/>
              </c:ext>
            </c:extLst>
          </c:dPt>
          <c:dPt>
            <c:idx val="1"/>
            <c:invertIfNegative val="0"/>
            <c:bubble3D val="0"/>
            <c:spPr>
              <a:solidFill>
                <a:srgbClr val="00A8E2"/>
              </a:solidFill>
            </c:spPr>
            <c:extLst>
              <c:ext xmlns:c16="http://schemas.microsoft.com/office/drawing/2014/chart" uri="{C3380CC4-5D6E-409C-BE32-E72D297353CC}">
                <c16:uniqueId val="{0000001A-481B-4DD3-8A5B-E398C211F048}"/>
              </c:ext>
            </c:extLst>
          </c:dPt>
          <c:dPt>
            <c:idx val="2"/>
            <c:invertIfNegative val="0"/>
            <c:bubble3D val="0"/>
            <c:spPr>
              <a:solidFill>
                <a:srgbClr val="33A6BC"/>
              </a:solidFill>
            </c:spPr>
            <c:extLst>
              <c:ext xmlns:c16="http://schemas.microsoft.com/office/drawing/2014/chart" uri="{C3380CC4-5D6E-409C-BE32-E72D297353CC}">
                <c16:uniqueId val="{0000001B-481B-4DD3-8A5B-E398C211F048}"/>
              </c:ext>
            </c:extLst>
          </c:dPt>
          <c:dPt>
            <c:idx val="3"/>
            <c:invertIfNegative val="0"/>
            <c:bubble3D val="0"/>
            <c:spPr>
              <a:solidFill>
                <a:srgbClr val="F29100"/>
              </a:solidFill>
            </c:spPr>
            <c:extLst>
              <c:ext xmlns:c16="http://schemas.microsoft.com/office/drawing/2014/chart" uri="{C3380CC4-5D6E-409C-BE32-E72D297353CC}">
                <c16:uniqueId val="{0000001C-481B-4DD3-8A5B-E398C211F048}"/>
              </c:ext>
            </c:extLst>
          </c:dPt>
          <c:dPt>
            <c:idx val="4"/>
            <c:invertIfNegative val="0"/>
            <c:bubble3D val="0"/>
            <c:spPr>
              <a:solidFill>
                <a:srgbClr val="E3000E"/>
              </a:solidFill>
            </c:spPr>
            <c:extLst>
              <c:ext xmlns:c16="http://schemas.microsoft.com/office/drawing/2014/chart" uri="{C3380CC4-5D6E-409C-BE32-E72D297353CC}">
                <c16:uniqueId val="{0000001D-481B-4DD3-8A5B-E398C211F04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>
                    <a:latin typeface="Museo Sans Cyrl 900" panose="02000000000000000000" pitchFamily="2" charset="-52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extLst>
                <c:ext xmlns:c16="http://schemas.microsoft.com/office/drawing/2014/chart" uri="{F5D05F6E-A05E-4728-AFD3-386EB277150F}">
                  <c16:filteredLitCache>
                    <c:strCache>
                      <c:ptCount val="1"/>
                      <c:pt idx="3">
                        <c:v>ХІБ. Діти до року</c:v>
                      </c:pt>
                    </c:strCache>
                  </c16:filteredLitCache>
                </c:ext>
              </c:extLst>
              <c:f/>
              <c:strCache>
                <c:ptCount val="5"/>
                <c:pt idx="0">
                  <c:v>Туберкульоз. Діти до року</c:v>
                </c:pt>
                <c:pt idx="1">
                  <c:v>Поліомієліт. Діти до року</c:v>
                </c:pt>
                <c:pt idx="2">
                  <c:v>Кашлюк, дифтерія, правець. Діти до року</c:v>
                </c:pt>
                <c:pt idx="3">
                  <c:v>Вірусний гепатит В. Діти до року</c:v>
                </c:pt>
                <c:pt idx="4">
                  <c:v>Кір, паратит, краснуха. Діти до року</c:v>
                </c:pt>
              </c:strCache>
            </c:strRef>
          </c:cat>
          <c:val>
            <c:numRef>
              <c:extLst>
                <c:ext xmlns:c16="http://schemas.microsoft.com/office/drawing/2014/chart" uri="{F5D05F6E-A05E-4728-AFD3-386EB277150F}">
                  <c16:filteredLitCache>
                    <c:numCache>
                      <c:formatCode>General</c:formatCode>
                      <c:ptCount val="1"/>
                      <c:pt idx="3">
                        <c:v>11.3</c:v>
                      </c:pt>
                    </c:numCache>
                  </c16:filteredLitCache>
                </c:ext>
              </c:extLst>
              <c:f/>
              <c:numCache>
                <c:formatCode>General</c:formatCode>
                <c:ptCount val="5"/>
                <c:pt idx="0">
                  <c:v>26.9</c:v>
                </c:pt>
                <c:pt idx="1">
                  <c:v>18.600000000000001</c:v>
                </c:pt>
                <c:pt idx="2">
                  <c:v>22.8</c:v>
                </c:pt>
                <c:pt idx="3">
                  <c:v>19.399999999999899</c:v>
                </c:pt>
                <c:pt idx="4">
                  <c:v>30.3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481B-4DD3-8A5B-E398C211F04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5"/>
        <c:axId val="414938496"/>
        <c:axId val="414939280"/>
      </c:barChart>
      <c:catAx>
        <c:axId val="41493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50">
                <a:latin typeface="Museo Sans Cyrl 500" panose="02000000000000000000" pitchFamily="2" charset="-52"/>
              </a:defRPr>
            </a:pPr>
            <a:endParaRPr lang="ru-RU"/>
          </a:p>
        </c:txPr>
        <c:crossAx val="414939280"/>
        <c:crosses val="autoZero"/>
        <c:auto val="1"/>
        <c:lblAlgn val="ctr"/>
        <c:lblOffset val="100"/>
        <c:noMultiLvlLbl val="0"/>
      </c:catAx>
      <c:valAx>
        <c:axId val="414939280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85000"/>
                  <a:alpha val="30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200">
                <a:latin typeface="Museo Sans Cyrl 500" panose="02000000000000000000" pitchFamily="2" charset="-52"/>
              </a:defRPr>
            </a:pPr>
            <a:endParaRPr lang="ru-RU"/>
          </a:p>
        </c:txPr>
        <c:crossAx val="414938496"/>
        <c:crosses val="autoZero"/>
        <c:crossBetween val="between"/>
      </c:valAx>
      <c:spPr>
        <a:ln>
          <a:solidFill>
            <a:schemeClr val="bg1"/>
          </a:solidFill>
        </a:ln>
      </c:spPr>
    </c:plotArea>
    <c:legend>
      <c:legendPos val="b"/>
      <c:overlay val="0"/>
      <c:txPr>
        <a:bodyPr/>
        <a:lstStyle/>
        <a:p>
          <a:pPr>
            <a:defRPr>
              <a:latin typeface="Museo Sans Cyrl 500" panose="02000000000000000000" pitchFamily="2" charset="-52"/>
            </a:defRPr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v>2017</c:v>
          </c:tx>
          <c:spPr>
            <a:solidFill>
              <a:srgbClr val="E8E8E8"/>
            </a:solidFill>
            <a:ln w="19050">
              <a:noFill/>
            </a:ln>
          </c:spPr>
          <c:invertIfNegative val="0"/>
          <c:val>
            <c:numLit>
              <c:formatCode>General</c:formatCode>
              <c:ptCount val="12"/>
              <c:pt idx="0">
                <c:v>3.8</c:v>
              </c:pt>
              <c:pt idx="1">
                <c:v>8.6999999999999993</c:v>
              </c:pt>
              <c:pt idx="2">
                <c:v>14</c:v>
              </c:pt>
              <c:pt idx="3">
                <c:v>17.5</c:v>
              </c:pt>
              <c:pt idx="4">
                <c:v>22.1</c:v>
              </c:pt>
              <c:pt idx="5">
                <c:v>26</c:v>
              </c:pt>
              <c:pt idx="6">
                <c:v>29.1</c:v>
              </c:pt>
              <c:pt idx="7">
                <c:v>32.799999999999997</c:v>
              </c:pt>
              <c:pt idx="8">
                <c:v>37.5</c:v>
              </c:pt>
              <c:pt idx="9">
                <c:v>42</c:v>
              </c:pt>
              <c:pt idx="10">
                <c:v>47.3</c:v>
              </c:pt>
              <c:pt idx="11">
                <c:v>51.9</c:v>
              </c:pt>
            </c:numLit>
          </c:val>
          <c:extLst>
            <c:ext xmlns:c16="http://schemas.microsoft.com/office/drawing/2014/chart" uri="{C3380CC4-5D6E-409C-BE32-E72D297353CC}">
              <c16:uniqueId val="{00000001-E14F-46AB-AD47-0E9E6EDDC9AD}"/>
            </c:ext>
          </c:extLst>
        </c:ser>
        <c:ser>
          <c:idx val="0"/>
          <c:order val="1"/>
          <c:tx>
            <c:v>2018</c:v>
          </c:tx>
          <c:spPr>
            <a:solidFill>
              <a:srgbClr val="33A6BC"/>
            </a:solidFill>
          </c:spPr>
          <c:invertIfNegative val="0"/>
          <c:trendline>
            <c:spPr>
              <a:ln w="19050">
                <a:solidFill>
                  <a:srgbClr val="33A6BC"/>
                </a:solidFill>
              </a:ln>
            </c:spPr>
            <c:trendlineType val="linear"/>
            <c:dispRSqr val="0"/>
            <c:dispEq val="0"/>
          </c:trendline>
          <c:cat>
            <c:strLit>
              <c:ptCount val="12"/>
              <c:pt idx="0">
                <c:v>Січень</c:v>
              </c:pt>
              <c:pt idx="1">
                <c:v>Лютий </c:v>
              </c:pt>
              <c:pt idx="2">
                <c:v>Березень</c:v>
              </c:pt>
              <c:pt idx="3">
                <c:v>Квітень</c:v>
              </c:pt>
              <c:pt idx="4">
                <c:v>Травень</c:v>
              </c:pt>
              <c:pt idx="5">
                <c:v>Червень</c:v>
              </c:pt>
              <c:pt idx="6">
                <c:v>Липень</c:v>
              </c:pt>
              <c:pt idx="7">
                <c:v>Серпень</c:v>
              </c:pt>
              <c:pt idx="8">
                <c:v>Вересень</c:v>
              </c:pt>
              <c:pt idx="9">
                <c:v>Жовтень</c:v>
              </c:pt>
              <c:pt idx="10">
                <c:v>Листопад</c:v>
              </c:pt>
              <c:pt idx="11">
                <c:v>Грудень</c:v>
              </c:pt>
            </c:strLit>
          </c:cat>
          <c:val>
            <c:numLit>
              <c:formatCode>0.0;0.0;""</c:formatCode>
              <c:ptCount val="12"/>
              <c:pt idx="0">
                <c:v>5.0999999999999996</c:v>
              </c:pt>
              <c:pt idx="1">
                <c:v>10.8</c:v>
              </c:pt>
              <c:pt idx="2">
                <c:v>17</c:v>
              </c:pt>
              <c:pt idx="3">
                <c:v>22.8</c:v>
              </c:pt>
            </c:numLit>
          </c:val>
          <c:extLst>
            <c:ext xmlns:c16="http://schemas.microsoft.com/office/drawing/2014/chart" uri="{C3380CC4-5D6E-409C-BE32-E72D297353CC}">
              <c16:uniqueId val="{00000000-E14F-46AB-AD47-0E9E6EDDC9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253000"/>
        <c:axId val="247596032"/>
      </c:barChart>
      <c:catAx>
        <c:axId val="91253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47596032"/>
        <c:crosses val="autoZero"/>
        <c:auto val="1"/>
        <c:lblAlgn val="ctr"/>
        <c:lblOffset val="100"/>
        <c:noMultiLvlLbl val="0"/>
      </c:catAx>
      <c:valAx>
        <c:axId val="247596032"/>
        <c:scaling>
          <c:orientation val="minMax"/>
          <c:max val="100"/>
        </c:scaling>
        <c:delete val="0"/>
        <c:axPos val="r"/>
        <c:majorGridlines>
          <c:spPr>
            <a:ln>
              <a:solidFill>
                <a:sysClr val="window" lastClr="FFFFFF">
                  <a:lumMod val="95000"/>
                </a:sys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900">
                <a:latin typeface="Museo Sans Cyrl 500" panose="02000000000000000000" pitchFamily="2" charset="-52"/>
              </a:defRPr>
            </a:pPr>
            <a:endParaRPr lang="ru-RU"/>
          </a:p>
        </c:txPr>
        <c:crossAx val="91253000"/>
        <c:crosses val="max"/>
        <c:crossBetween val="between"/>
        <c:majorUnit val="10"/>
        <c:minorUnit val="5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Museo Sans Cyrl 500" panose="02000000000000000000" pitchFamily="2" charset="-52"/>
              </a:defRPr>
            </a:pPr>
            <a:endParaRPr lang="ru-RU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122540</xdr:colOff>
      <xdr:row>3</xdr:row>
      <xdr:rowOff>79374</xdr:rowOff>
    </xdr:from>
    <xdr:to>
      <xdr:col>2</xdr:col>
      <xdr:colOff>10585</xdr:colOff>
      <xdr:row>23</xdr:row>
      <xdr:rowOff>884465</xdr:rowOff>
    </xdr:to>
    <xdr:graphicFrame macro="">
      <xdr:nvGraphicFramePr>
        <xdr:cNvPr id="7" name="Диаграмма 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21722</xdr:colOff>
      <xdr:row>3</xdr:row>
      <xdr:rowOff>79548</xdr:rowOff>
    </xdr:from>
    <xdr:to>
      <xdr:col>3</xdr:col>
      <xdr:colOff>3422</xdr:colOff>
      <xdr:row>23</xdr:row>
      <xdr:rowOff>884639</xdr:rowOff>
    </xdr:to>
    <xdr:graphicFrame macro="">
      <xdr:nvGraphicFramePr>
        <xdr:cNvPr id="8" name="Диаграмма 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43238</xdr:colOff>
      <xdr:row>3</xdr:row>
      <xdr:rowOff>80721</xdr:rowOff>
    </xdr:from>
    <xdr:to>
      <xdr:col>6</xdr:col>
      <xdr:colOff>72427</xdr:colOff>
      <xdr:row>23</xdr:row>
      <xdr:rowOff>885812</xdr:rowOff>
    </xdr:to>
    <xdr:graphicFrame macro="">
      <xdr:nvGraphicFramePr>
        <xdr:cNvPr id="10" name="Диаграмма 4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9852871</xdr:colOff>
      <xdr:row>3</xdr:row>
      <xdr:rowOff>79546</xdr:rowOff>
    </xdr:from>
    <xdr:to>
      <xdr:col>5</xdr:col>
      <xdr:colOff>8098</xdr:colOff>
      <xdr:row>23</xdr:row>
      <xdr:rowOff>884637</xdr:rowOff>
    </xdr:to>
    <xdr:graphicFrame macro="">
      <xdr:nvGraphicFramePr>
        <xdr:cNvPr id="11" name="Диаграмма 5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103909</xdr:colOff>
      <xdr:row>29</xdr:row>
      <xdr:rowOff>178025</xdr:rowOff>
    </xdr:from>
    <xdr:to>
      <xdr:col>1</xdr:col>
      <xdr:colOff>9949909</xdr:colOff>
      <xdr:row>57</xdr:row>
      <xdr:rowOff>20225</xdr:rowOff>
    </xdr:to>
    <xdr:graphicFrame macro="">
      <xdr:nvGraphicFramePr>
        <xdr:cNvPr id="14" name="Диаграмма 4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0</xdr:colOff>
      <xdr:row>3</xdr:row>
      <xdr:rowOff>79544</xdr:rowOff>
    </xdr:from>
    <xdr:to>
      <xdr:col>3</xdr:col>
      <xdr:colOff>9846000</xdr:colOff>
      <xdr:row>23</xdr:row>
      <xdr:rowOff>884635</xdr:rowOff>
    </xdr:to>
    <xdr:graphicFrame macro="">
      <xdr:nvGraphicFramePr>
        <xdr:cNvPr id="9" name="Диаграмма 3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0.38347</cdr:x>
      <cdr:y>0.15417</cdr:y>
    </cdr:from>
    <cdr:to>
      <cdr:x>0.71897</cdr:x>
      <cdr:y>0.21283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3777609" y="686531"/>
          <a:ext cx="3305124" cy="2612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1100">
              <a:solidFill>
                <a:srgbClr val="004188"/>
              </a:solidFill>
              <a:latin typeface="Museo Sans Cyrl 700" panose="02000000000000000000" pitchFamily="2" charset="-52"/>
            </a:rPr>
            <a:t>прогнозований рівень</a:t>
          </a:r>
          <a:r>
            <a:rPr lang="en-US" sz="1100">
              <a:solidFill>
                <a:srgbClr val="004188"/>
              </a:solidFill>
              <a:latin typeface="Museo Sans Cyrl 700" panose="02000000000000000000" pitchFamily="2" charset="-52"/>
            </a:rPr>
            <a:t> </a:t>
          </a:r>
          <a:r>
            <a:rPr lang="uk-UA" sz="1100">
              <a:solidFill>
                <a:srgbClr val="004188"/>
              </a:solidFill>
              <a:latin typeface="Museo Sans Cyrl 700" panose="02000000000000000000" pitchFamily="2" charset="-52"/>
            </a:rPr>
            <a:t>охоплення</a:t>
          </a:r>
          <a:r>
            <a:rPr lang="uk-UA" sz="1100" baseline="0">
              <a:solidFill>
                <a:srgbClr val="004188"/>
              </a:solidFill>
              <a:latin typeface="Museo Sans Cyrl 700" panose="02000000000000000000" pitchFamily="2" charset="-52"/>
            </a:rPr>
            <a:t> в </a:t>
          </a:r>
          <a:r>
            <a:rPr lang="uk-UA" sz="1050" baseline="0">
              <a:solidFill>
                <a:srgbClr val="004188"/>
              </a:solidFill>
              <a:latin typeface="Museo Sans Cyrl 700" panose="02000000000000000000" pitchFamily="2" charset="-52"/>
            </a:rPr>
            <a:t>2018</a:t>
          </a:r>
          <a:r>
            <a:rPr lang="uk-UA" sz="1100" baseline="0">
              <a:solidFill>
                <a:srgbClr val="004188"/>
              </a:solidFill>
              <a:latin typeface="Museo Sans Cyrl 700" panose="02000000000000000000" pitchFamily="2" charset="-52"/>
            </a:rPr>
            <a:t> році</a:t>
          </a:r>
          <a:endParaRPr lang="uk-UA" sz="1100">
            <a:solidFill>
              <a:srgbClr val="004188"/>
            </a:solidFill>
            <a:latin typeface="Museo Sans Cyrl 700" panose="02000000000000000000" pitchFamily="2" charset="-52"/>
          </a:endParaRPr>
        </a:p>
      </cdr:txBody>
    </cdr:sp>
  </cdr:relSizeAnchor>
  <cdr:relSizeAnchor xmlns:cdr="http://schemas.openxmlformats.org/drawingml/2006/chartDrawing">
    <cdr:from>
      <cdr:x>0.54747</cdr:x>
      <cdr:y>0.25311</cdr:y>
    </cdr:from>
    <cdr:to>
      <cdr:x>0.58278</cdr:x>
      <cdr:y>0.45267</cdr:y>
    </cdr:to>
    <cdr:cxnSp macro="">
      <cdr:nvCxnSpPr>
        <cdr:cNvPr id="15" name="Прямая со стрелкой 14">
          <a:extLst xmlns:a="http://schemas.openxmlformats.org/drawingml/2006/main">
            <a:ext uri="{FF2B5EF4-FFF2-40B4-BE49-F238E27FC236}">
              <a16:creationId xmlns:a16="http://schemas.microsoft.com/office/drawing/2014/main" id="{5434D1E0-0A26-4EA8-A058-9755278AF8FE}"/>
            </a:ext>
          </a:extLst>
        </cdr:cNvPr>
        <cdr:cNvCxnSpPr/>
      </cdr:nvCxnSpPr>
      <cdr:spPr>
        <a:xfrm xmlns:a="http://schemas.openxmlformats.org/drawingml/2006/main">
          <a:off x="5393224" y="1127134"/>
          <a:ext cx="347840" cy="888673"/>
        </a:xfrm>
        <a:prstGeom xmlns:a="http://schemas.openxmlformats.org/drawingml/2006/main" prst="straightConnector1">
          <a:avLst/>
        </a:prstGeom>
        <a:ln xmlns:a="http://schemas.openxmlformats.org/drawingml/2006/main" w="6350">
          <a:solidFill>
            <a:srgbClr val="004188"/>
          </a:solidFill>
          <a:headEnd type="none" w="med" len="med"/>
          <a:tailEnd type="triangle" w="med" len="me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0.38438</cdr:x>
      <cdr:y>0.2745</cdr:y>
    </cdr:from>
    <cdr:to>
      <cdr:x>0.72006</cdr:x>
      <cdr:y>0.33316</cdr:y>
    </cdr:to>
    <cdr:sp macro="" textlink="">
      <cdr:nvSpPr>
        <cdr:cNvPr id="9" name="TextBox 1">
          <a:extLst xmlns:a="http://schemas.openxmlformats.org/drawingml/2006/main">
            <a:ext uri="{FF2B5EF4-FFF2-40B4-BE49-F238E27FC236}">
              <a16:creationId xmlns:a16="http://schemas.microsoft.com/office/drawing/2014/main" id="{74502AEC-FA23-4ECF-9ED6-E46EA9DBD040}"/>
            </a:ext>
          </a:extLst>
        </cdr:cNvPr>
        <cdr:cNvSpPr txBox="1"/>
      </cdr:nvSpPr>
      <cdr:spPr>
        <a:xfrm xmlns:a="http://schemas.openxmlformats.org/drawingml/2006/main">
          <a:off x="3784600" y="1222375"/>
          <a:ext cx="3305124" cy="2612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1100">
              <a:solidFill>
                <a:srgbClr val="004188"/>
              </a:solidFill>
              <a:latin typeface="Museo Sans Cyrl 700" panose="02000000000000000000" pitchFamily="2" charset="-52"/>
            </a:rPr>
            <a:t>прогнозований рівень</a:t>
          </a:r>
          <a:r>
            <a:rPr lang="en-US" sz="1100">
              <a:solidFill>
                <a:srgbClr val="004188"/>
              </a:solidFill>
              <a:latin typeface="Museo Sans Cyrl 700" panose="02000000000000000000" pitchFamily="2" charset="-52"/>
            </a:rPr>
            <a:t> </a:t>
          </a:r>
          <a:r>
            <a:rPr lang="uk-UA" sz="1100">
              <a:solidFill>
                <a:srgbClr val="004188"/>
              </a:solidFill>
              <a:latin typeface="Museo Sans Cyrl 700" panose="02000000000000000000" pitchFamily="2" charset="-52"/>
            </a:rPr>
            <a:t>охоплення</a:t>
          </a:r>
          <a:r>
            <a:rPr lang="uk-UA" sz="1100" baseline="0">
              <a:solidFill>
                <a:srgbClr val="004188"/>
              </a:solidFill>
              <a:latin typeface="Museo Sans Cyrl 700" panose="02000000000000000000" pitchFamily="2" charset="-52"/>
            </a:rPr>
            <a:t> в </a:t>
          </a:r>
          <a:r>
            <a:rPr lang="uk-UA" sz="1050" baseline="0">
              <a:solidFill>
                <a:srgbClr val="004188"/>
              </a:solidFill>
              <a:latin typeface="Museo Sans Cyrl 700" panose="02000000000000000000" pitchFamily="2" charset="-52"/>
            </a:rPr>
            <a:t>2018</a:t>
          </a:r>
          <a:r>
            <a:rPr lang="uk-UA" sz="1100" baseline="0">
              <a:solidFill>
                <a:srgbClr val="004188"/>
              </a:solidFill>
              <a:latin typeface="Museo Sans Cyrl 700" panose="02000000000000000000" pitchFamily="2" charset="-52"/>
            </a:rPr>
            <a:t> році</a:t>
          </a:r>
          <a:endParaRPr lang="uk-UA" sz="1100">
            <a:solidFill>
              <a:srgbClr val="004188"/>
            </a:solidFill>
            <a:latin typeface="Museo Sans Cyrl 700" panose="02000000000000000000" pitchFamily="2" charset="-52"/>
          </a:endParaRPr>
        </a:p>
      </cdr:txBody>
    </cdr:sp>
  </cdr:relSizeAnchor>
  <cdr:relSizeAnchor xmlns:cdr="http://schemas.openxmlformats.org/drawingml/2006/chartDrawing">
    <cdr:from>
      <cdr:x>0.54847</cdr:x>
      <cdr:y>0.37344</cdr:y>
    </cdr:from>
    <cdr:to>
      <cdr:x>0.5838</cdr:x>
      <cdr:y>0.573</cdr:y>
    </cdr:to>
    <cdr:cxnSp macro="">
      <cdr:nvCxnSpPr>
        <cdr:cNvPr id="10" name="Прямая со стрелкой 9">
          <a:extLst xmlns:a="http://schemas.openxmlformats.org/drawingml/2006/main">
            <a:ext uri="{FF2B5EF4-FFF2-40B4-BE49-F238E27FC236}">
              <a16:creationId xmlns:a16="http://schemas.microsoft.com/office/drawing/2014/main" id="{DA367458-DD64-4057-A661-C87EA5B06CB8}"/>
            </a:ext>
          </a:extLst>
        </cdr:cNvPr>
        <cdr:cNvCxnSpPr/>
      </cdr:nvCxnSpPr>
      <cdr:spPr>
        <a:xfrm xmlns:a="http://schemas.openxmlformats.org/drawingml/2006/main">
          <a:off x="5400215" y="1662978"/>
          <a:ext cx="347840" cy="888673"/>
        </a:xfrm>
        <a:prstGeom xmlns:a="http://schemas.openxmlformats.org/drawingml/2006/main" prst="straightConnector1">
          <a:avLst/>
        </a:prstGeom>
        <a:ln xmlns:a="http://schemas.openxmlformats.org/drawingml/2006/main" w="6350">
          <a:solidFill>
            <a:srgbClr val="004188"/>
          </a:solidFill>
          <a:headEnd type="none" w="med" len="med"/>
          <a:tailEnd type="triangle" w="med" len="me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0.38134</cdr:x>
      <cdr:y>0.25525</cdr:y>
    </cdr:from>
    <cdr:to>
      <cdr:x>0.71691</cdr:x>
      <cdr:y>0.31391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A01AA51C-478E-47D1-9824-0D36DF167015}"/>
            </a:ext>
          </a:extLst>
        </cdr:cNvPr>
        <cdr:cNvSpPr txBox="1"/>
      </cdr:nvSpPr>
      <cdr:spPr>
        <a:xfrm xmlns:a="http://schemas.openxmlformats.org/drawingml/2006/main">
          <a:off x="3756025" y="1136650"/>
          <a:ext cx="3305124" cy="2612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1100">
              <a:solidFill>
                <a:srgbClr val="004188"/>
              </a:solidFill>
              <a:latin typeface="Museo Sans Cyrl 700" panose="02000000000000000000" pitchFamily="2" charset="-52"/>
            </a:rPr>
            <a:t>прогнозований рівень</a:t>
          </a:r>
          <a:r>
            <a:rPr lang="en-US" sz="1100">
              <a:solidFill>
                <a:srgbClr val="004188"/>
              </a:solidFill>
              <a:latin typeface="Museo Sans Cyrl 700" panose="02000000000000000000" pitchFamily="2" charset="-52"/>
            </a:rPr>
            <a:t> </a:t>
          </a:r>
          <a:r>
            <a:rPr lang="uk-UA" sz="1100">
              <a:solidFill>
                <a:srgbClr val="004188"/>
              </a:solidFill>
              <a:latin typeface="Museo Sans Cyrl 700" panose="02000000000000000000" pitchFamily="2" charset="-52"/>
            </a:rPr>
            <a:t>охоплення</a:t>
          </a:r>
          <a:r>
            <a:rPr lang="uk-UA" sz="1100" baseline="0">
              <a:solidFill>
                <a:srgbClr val="004188"/>
              </a:solidFill>
              <a:latin typeface="Museo Sans Cyrl 700" panose="02000000000000000000" pitchFamily="2" charset="-52"/>
            </a:rPr>
            <a:t> в </a:t>
          </a:r>
          <a:r>
            <a:rPr lang="uk-UA" sz="1050" baseline="0">
              <a:solidFill>
                <a:srgbClr val="004188"/>
              </a:solidFill>
              <a:latin typeface="Museo Sans Cyrl 700" panose="02000000000000000000" pitchFamily="2" charset="-52"/>
            </a:rPr>
            <a:t>2018</a:t>
          </a:r>
          <a:r>
            <a:rPr lang="uk-UA" sz="1100" baseline="0">
              <a:solidFill>
                <a:srgbClr val="004188"/>
              </a:solidFill>
              <a:latin typeface="Museo Sans Cyrl 700" panose="02000000000000000000" pitchFamily="2" charset="-52"/>
            </a:rPr>
            <a:t> році</a:t>
          </a:r>
          <a:endParaRPr lang="uk-UA" sz="1100">
            <a:solidFill>
              <a:srgbClr val="004188"/>
            </a:solidFill>
            <a:latin typeface="Museo Sans Cyrl 700" panose="02000000000000000000" pitchFamily="2" charset="-52"/>
          </a:endParaRPr>
        </a:p>
      </cdr:txBody>
    </cdr:sp>
  </cdr:relSizeAnchor>
  <cdr:relSizeAnchor xmlns:cdr="http://schemas.openxmlformats.org/drawingml/2006/chartDrawing">
    <cdr:from>
      <cdr:x>0.54537</cdr:x>
      <cdr:y>0.35419</cdr:y>
    </cdr:from>
    <cdr:to>
      <cdr:x>0.58069</cdr:x>
      <cdr:y>0.55375</cdr:y>
    </cdr:to>
    <cdr:cxnSp macro="">
      <cdr:nvCxnSpPr>
        <cdr:cNvPr id="6" name="Прямая со стрелкой 5">
          <a:extLst xmlns:a="http://schemas.openxmlformats.org/drawingml/2006/main">
            <a:ext uri="{FF2B5EF4-FFF2-40B4-BE49-F238E27FC236}">
              <a16:creationId xmlns:a16="http://schemas.microsoft.com/office/drawing/2014/main" id="{4BE895EC-1210-4508-B68C-76A7C70A7A92}"/>
            </a:ext>
          </a:extLst>
        </cdr:cNvPr>
        <cdr:cNvCxnSpPr/>
      </cdr:nvCxnSpPr>
      <cdr:spPr>
        <a:xfrm xmlns:a="http://schemas.openxmlformats.org/drawingml/2006/main">
          <a:off x="5371640" y="1577253"/>
          <a:ext cx="347840" cy="888673"/>
        </a:xfrm>
        <a:prstGeom xmlns:a="http://schemas.openxmlformats.org/drawingml/2006/main" prst="straightConnector1">
          <a:avLst/>
        </a:prstGeom>
        <a:ln xmlns:a="http://schemas.openxmlformats.org/drawingml/2006/main" w="6350">
          <a:solidFill>
            <a:srgbClr val="004188"/>
          </a:solidFill>
          <a:headEnd type="none" w="med" len="med"/>
          <a:tailEnd type="triangle" w="med" len="me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0.38411</cdr:x>
      <cdr:y>0.11622</cdr:y>
    </cdr:from>
    <cdr:to>
      <cdr:x>0.71956</cdr:x>
      <cdr:y>0.17488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FBEEA5FD-CFD6-435F-8729-BD4019B87CE0}"/>
            </a:ext>
          </a:extLst>
        </cdr:cNvPr>
        <cdr:cNvSpPr txBox="1"/>
      </cdr:nvSpPr>
      <cdr:spPr>
        <a:xfrm xmlns:a="http://schemas.openxmlformats.org/drawingml/2006/main">
          <a:off x="3784600" y="517525"/>
          <a:ext cx="3305124" cy="2612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1100">
              <a:solidFill>
                <a:srgbClr val="004188"/>
              </a:solidFill>
              <a:latin typeface="Museo Sans Cyrl 700" panose="02000000000000000000" pitchFamily="2" charset="-52"/>
            </a:rPr>
            <a:t>прогнозований рівень</a:t>
          </a:r>
          <a:r>
            <a:rPr lang="en-US" sz="1100">
              <a:solidFill>
                <a:srgbClr val="004188"/>
              </a:solidFill>
              <a:latin typeface="Museo Sans Cyrl 700" panose="02000000000000000000" pitchFamily="2" charset="-52"/>
            </a:rPr>
            <a:t> </a:t>
          </a:r>
          <a:r>
            <a:rPr lang="uk-UA" sz="1100">
              <a:solidFill>
                <a:srgbClr val="004188"/>
              </a:solidFill>
              <a:latin typeface="Museo Sans Cyrl 700" panose="02000000000000000000" pitchFamily="2" charset="-52"/>
            </a:rPr>
            <a:t>охоплення</a:t>
          </a:r>
          <a:r>
            <a:rPr lang="uk-UA" sz="1100" baseline="0">
              <a:solidFill>
                <a:srgbClr val="004188"/>
              </a:solidFill>
              <a:latin typeface="Museo Sans Cyrl 700" panose="02000000000000000000" pitchFamily="2" charset="-52"/>
            </a:rPr>
            <a:t> в </a:t>
          </a:r>
          <a:r>
            <a:rPr lang="uk-UA" sz="1050" baseline="0">
              <a:solidFill>
                <a:srgbClr val="004188"/>
              </a:solidFill>
              <a:latin typeface="Museo Sans Cyrl 700" panose="02000000000000000000" pitchFamily="2" charset="-52"/>
            </a:rPr>
            <a:t>2018</a:t>
          </a:r>
          <a:r>
            <a:rPr lang="uk-UA" sz="1100" baseline="0">
              <a:solidFill>
                <a:srgbClr val="004188"/>
              </a:solidFill>
              <a:latin typeface="Museo Sans Cyrl 700" panose="02000000000000000000" pitchFamily="2" charset="-52"/>
            </a:rPr>
            <a:t> році</a:t>
          </a:r>
          <a:endParaRPr lang="uk-UA" sz="1100">
            <a:solidFill>
              <a:srgbClr val="004188"/>
            </a:solidFill>
            <a:latin typeface="Museo Sans Cyrl 700" panose="02000000000000000000" pitchFamily="2" charset="-52"/>
          </a:endParaRPr>
        </a:p>
      </cdr:txBody>
    </cdr:sp>
  </cdr:relSizeAnchor>
  <cdr:relSizeAnchor xmlns:cdr="http://schemas.openxmlformats.org/drawingml/2006/chartDrawing">
    <cdr:from>
      <cdr:x>0.54808</cdr:x>
      <cdr:y>0.21516</cdr:y>
    </cdr:from>
    <cdr:to>
      <cdr:x>0.58339</cdr:x>
      <cdr:y>0.41472</cdr:y>
    </cdr:to>
    <cdr:cxnSp macro="">
      <cdr:nvCxnSpPr>
        <cdr:cNvPr id="6" name="Прямая со стрелкой 5">
          <a:extLst xmlns:a="http://schemas.openxmlformats.org/drawingml/2006/main">
            <a:ext uri="{FF2B5EF4-FFF2-40B4-BE49-F238E27FC236}">
              <a16:creationId xmlns:a16="http://schemas.microsoft.com/office/drawing/2014/main" id="{BD1E7A27-9E53-45E2-B0FE-AF381FFEDD5C}"/>
            </a:ext>
          </a:extLst>
        </cdr:cNvPr>
        <cdr:cNvCxnSpPr/>
      </cdr:nvCxnSpPr>
      <cdr:spPr>
        <a:xfrm xmlns:a="http://schemas.openxmlformats.org/drawingml/2006/main">
          <a:off x="5400215" y="958128"/>
          <a:ext cx="347840" cy="888673"/>
        </a:xfrm>
        <a:prstGeom xmlns:a="http://schemas.openxmlformats.org/drawingml/2006/main" prst="straightConnector1">
          <a:avLst/>
        </a:prstGeom>
        <a:ln xmlns:a="http://schemas.openxmlformats.org/drawingml/2006/main" w="6350">
          <a:solidFill>
            <a:srgbClr val="004188"/>
          </a:solidFill>
          <a:headEnd type="none" w="med" len="med"/>
          <a:tailEnd type="triangle" w="med" len="me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0.37761</cdr:x>
      <cdr:y>0.20819</cdr:y>
    </cdr:from>
    <cdr:to>
      <cdr:x>0.71329</cdr:x>
      <cdr:y>0.26685</cdr:y>
    </cdr:to>
    <cdr:sp macro="" textlink="">
      <cdr:nvSpPr>
        <cdr:cNvPr id="7" name="TextBox 1">
          <a:extLst xmlns:a="http://schemas.openxmlformats.org/drawingml/2006/main">
            <a:ext uri="{FF2B5EF4-FFF2-40B4-BE49-F238E27FC236}">
              <a16:creationId xmlns:a16="http://schemas.microsoft.com/office/drawing/2014/main" id="{E07F1A0F-E257-4505-9905-E3DEFD5C3A2B}"/>
            </a:ext>
          </a:extLst>
        </cdr:cNvPr>
        <cdr:cNvSpPr txBox="1"/>
      </cdr:nvSpPr>
      <cdr:spPr>
        <a:xfrm xmlns:a="http://schemas.openxmlformats.org/drawingml/2006/main">
          <a:off x="3717925" y="927100"/>
          <a:ext cx="3305124" cy="2612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1100">
              <a:solidFill>
                <a:srgbClr val="004188"/>
              </a:solidFill>
              <a:latin typeface="Museo Sans Cyrl 700" panose="02000000000000000000" pitchFamily="2" charset="-52"/>
            </a:rPr>
            <a:t>прогнозований рівень</a:t>
          </a:r>
          <a:r>
            <a:rPr lang="en-US" sz="1100">
              <a:solidFill>
                <a:srgbClr val="004188"/>
              </a:solidFill>
              <a:latin typeface="Museo Sans Cyrl 700" panose="02000000000000000000" pitchFamily="2" charset="-52"/>
            </a:rPr>
            <a:t> </a:t>
          </a:r>
          <a:r>
            <a:rPr lang="uk-UA" sz="1100">
              <a:solidFill>
                <a:srgbClr val="004188"/>
              </a:solidFill>
              <a:latin typeface="Museo Sans Cyrl 700" panose="02000000000000000000" pitchFamily="2" charset="-52"/>
            </a:rPr>
            <a:t>охоплення</a:t>
          </a:r>
          <a:r>
            <a:rPr lang="uk-UA" sz="1100" baseline="0">
              <a:solidFill>
                <a:srgbClr val="004188"/>
              </a:solidFill>
              <a:latin typeface="Museo Sans Cyrl 700" panose="02000000000000000000" pitchFamily="2" charset="-52"/>
            </a:rPr>
            <a:t> в </a:t>
          </a:r>
          <a:r>
            <a:rPr lang="uk-UA" sz="1050" baseline="0">
              <a:solidFill>
                <a:srgbClr val="004188"/>
              </a:solidFill>
              <a:latin typeface="Museo Sans Cyrl 700" panose="02000000000000000000" pitchFamily="2" charset="-52"/>
            </a:rPr>
            <a:t>2018</a:t>
          </a:r>
          <a:r>
            <a:rPr lang="uk-UA" sz="1100" baseline="0">
              <a:solidFill>
                <a:srgbClr val="004188"/>
              </a:solidFill>
              <a:latin typeface="Museo Sans Cyrl 700" panose="02000000000000000000" pitchFamily="2" charset="-52"/>
            </a:rPr>
            <a:t> році</a:t>
          </a:r>
          <a:endParaRPr lang="uk-UA" sz="1100">
            <a:solidFill>
              <a:srgbClr val="004188"/>
            </a:solidFill>
            <a:latin typeface="Museo Sans Cyrl 700" panose="02000000000000000000" pitchFamily="2" charset="-52"/>
          </a:endParaRPr>
        </a:p>
      </cdr:txBody>
    </cdr:sp>
  </cdr:relSizeAnchor>
  <cdr:relSizeAnchor xmlns:cdr="http://schemas.openxmlformats.org/drawingml/2006/chartDrawing">
    <cdr:from>
      <cdr:x>0.5417</cdr:x>
      <cdr:y>0.30713</cdr:y>
    </cdr:from>
    <cdr:to>
      <cdr:x>0.57702</cdr:x>
      <cdr:y>0.50669</cdr:y>
    </cdr:to>
    <cdr:cxnSp macro="">
      <cdr:nvCxnSpPr>
        <cdr:cNvPr id="8" name="Прямая со стрелкой 7">
          <a:extLst xmlns:a="http://schemas.openxmlformats.org/drawingml/2006/main">
            <a:ext uri="{FF2B5EF4-FFF2-40B4-BE49-F238E27FC236}">
              <a16:creationId xmlns:a16="http://schemas.microsoft.com/office/drawing/2014/main" id="{ACA726A5-DA09-43B5-97F1-731427B65A0B}"/>
            </a:ext>
          </a:extLst>
        </cdr:cNvPr>
        <cdr:cNvCxnSpPr/>
      </cdr:nvCxnSpPr>
      <cdr:spPr>
        <a:xfrm xmlns:a="http://schemas.openxmlformats.org/drawingml/2006/main">
          <a:off x="5333540" y="1367703"/>
          <a:ext cx="347840" cy="888673"/>
        </a:xfrm>
        <a:prstGeom xmlns:a="http://schemas.openxmlformats.org/drawingml/2006/main" prst="straightConnector1">
          <a:avLst/>
        </a:prstGeom>
        <a:ln xmlns:a="http://schemas.openxmlformats.org/drawingml/2006/main" w="6350">
          <a:solidFill>
            <a:srgbClr val="004188"/>
          </a:solidFill>
          <a:headEnd type="none" w="med" len="med"/>
          <a:tailEnd type="triangle" w="med" len="me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CS30"/>
  <sheetViews>
    <sheetView showZeros="0" zoomScale="110" zoomScaleNormal="110" workbookViewId="0">
      <pane xSplit="1" ySplit="4" topLeftCell="CE30" activePane="bottomRight" state="frozen"/>
      <selection pane="topRight" activeCell="B1" sqref="B1"/>
      <selection pane="bottomLeft" activeCell="A5" sqref="A5"/>
      <selection pane="bottomRight" activeCell="CO30" sqref="CO30"/>
    </sheetView>
  </sheetViews>
  <sheetFormatPr defaultColWidth="9.140625" defaultRowHeight="12.75" x14ac:dyDescent="0.2"/>
  <cols>
    <col min="1" max="1" width="18.7109375" customWidth="1"/>
    <col min="2" max="2" width="7" customWidth="1"/>
    <col min="3" max="3" width="7" customWidth="1" collapsed="1"/>
    <col min="4" max="4" width="9.28515625" customWidth="1"/>
    <col min="5" max="6" width="7" customWidth="1"/>
    <col min="7" max="7" width="9.28515625" customWidth="1" collapsed="1"/>
    <col min="8" max="9" width="7" customWidth="1"/>
    <col min="10" max="10" width="9.28515625" customWidth="1" collapsed="1"/>
    <col min="11" max="11" width="7" customWidth="1"/>
    <col min="12" max="12" width="8.140625" customWidth="1"/>
    <col min="13" max="13" width="8" customWidth="1" collapsed="1"/>
    <col min="14" max="14" width="8.42578125" customWidth="1"/>
    <col min="15" max="15" width="7" customWidth="1"/>
    <col min="16" max="16" width="9.28515625" customWidth="1" collapsed="1"/>
    <col min="17" max="18" width="7" customWidth="1"/>
    <col min="19" max="19" width="9.28515625" customWidth="1" collapsed="1"/>
    <col min="20" max="21" width="7" customWidth="1"/>
    <col min="22" max="22" width="9.28515625" customWidth="1" collapsed="1"/>
    <col min="23" max="24" width="7" customWidth="1"/>
    <col min="25" max="25" width="9.28515625" customWidth="1" collapsed="1"/>
    <col min="26" max="27" width="7" customWidth="1"/>
    <col min="28" max="28" width="9.28515625" customWidth="1" collapsed="1"/>
    <col min="29" max="30" width="7" customWidth="1"/>
    <col min="31" max="31" width="9.28515625" customWidth="1" collapsed="1"/>
    <col min="32" max="33" width="7" customWidth="1"/>
    <col min="34" max="34" width="9.28515625" customWidth="1" collapsed="1"/>
    <col min="35" max="36" width="7" customWidth="1"/>
    <col min="37" max="37" width="9.28515625" customWidth="1" collapsed="1"/>
    <col min="38" max="39" width="7" customWidth="1"/>
    <col min="40" max="40" width="9.28515625" customWidth="1" collapsed="1"/>
    <col min="41" max="42" width="7" customWidth="1"/>
    <col min="43" max="43" width="9.28515625" customWidth="1" collapsed="1"/>
    <col min="44" max="45" width="7" customWidth="1"/>
    <col min="46" max="46" width="9.28515625" customWidth="1" collapsed="1"/>
    <col min="47" max="48" width="7" customWidth="1"/>
    <col min="49" max="49" width="9.28515625" customWidth="1" collapsed="1"/>
    <col min="50" max="51" width="7" customWidth="1"/>
    <col min="52" max="52" width="9.28515625" customWidth="1" collapsed="1"/>
    <col min="53" max="54" width="7" customWidth="1"/>
    <col min="55" max="55" width="9.28515625" customWidth="1" collapsed="1"/>
    <col min="56" max="57" width="7" customWidth="1"/>
    <col min="58" max="58" width="9.28515625" customWidth="1" collapsed="1"/>
    <col min="59" max="60" width="7" customWidth="1"/>
    <col min="61" max="61" width="9.28515625" customWidth="1" collapsed="1"/>
    <col min="62" max="63" width="7" customWidth="1"/>
    <col min="64" max="64" width="9.28515625" customWidth="1" collapsed="1"/>
    <col min="65" max="65" width="8.42578125" customWidth="1"/>
    <col min="66" max="66" width="8" customWidth="1"/>
    <col min="67" max="67" width="9.28515625" customWidth="1" collapsed="1"/>
    <col min="68" max="69" width="7" customWidth="1"/>
    <col min="70" max="70" width="9.28515625" customWidth="1" collapsed="1"/>
    <col min="71" max="72" width="7" customWidth="1"/>
    <col min="73" max="73" width="9.28515625" customWidth="1" collapsed="1"/>
    <col min="74" max="75" width="7" customWidth="1"/>
    <col min="76" max="76" width="9.28515625" customWidth="1" collapsed="1"/>
    <col min="77" max="78" width="7" customWidth="1"/>
    <col min="79" max="79" width="9.28515625" customWidth="1" collapsed="1"/>
    <col min="80" max="81" width="7" customWidth="1"/>
    <col min="82" max="82" width="9.28515625" customWidth="1" collapsed="1"/>
    <col min="83" max="84" width="7" customWidth="1"/>
    <col min="85" max="85" width="9.28515625" customWidth="1" collapsed="1"/>
    <col min="86" max="87" width="7" customWidth="1"/>
    <col min="88" max="88" width="9.28515625" customWidth="1" collapsed="1"/>
    <col min="89" max="90" width="7" customWidth="1"/>
    <col min="91" max="91" width="9.28515625" customWidth="1" collapsed="1"/>
    <col min="92" max="93" width="7" customWidth="1"/>
    <col min="94" max="94" width="9.28515625" customWidth="1" collapsed="1"/>
    <col min="95" max="96" width="7" customWidth="1"/>
    <col min="97" max="97" width="9.28515625" customWidth="1" collapsed="1"/>
  </cols>
  <sheetData>
    <row r="1" spans="1:97" ht="22.5" customHeight="1" x14ac:dyDescent="0.25">
      <c r="A1" s="14">
        <v>43160</v>
      </c>
      <c r="D1" s="4" t="s">
        <v>97</v>
      </c>
      <c r="G1" s="4"/>
      <c r="J1" s="4"/>
      <c r="L1" s="4" t="s">
        <v>101</v>
      </c>
      <c r="M1" s="4"/>
      <c r="N1" s="4">
        <v>2018</v>
      </c>
      <c r="O1" s="4" t="s">
        <v>98</v>
      </c>
      <c r="P1" s="4"/>
      <c r="S1" s="4"/>
      <c r="V1" s="4"/>
      <c r="Y1" s="4"/>
      <c r="AB1" s="4"/>
      <c r="AE1" s="4"/>
      <c r="AH1" s="4"/>
      <c r="AK1" s="4"/>
      <c r="AN1" s="4"/>
      <c r="AQ1" s="4"/>
      <c r="AT1" s="4"/>
      <c r="AW1" s="4"/>
      <c r="AZ1" s="4"/>
      <c r="BC1" s="4"/>
      <c r="BF1" s="4"/>
      <c r="BI1" s="4"/>
      <c r="BL1" s="4"/>
      <c r="BO1" s="4"/>
      <c r="BR1" s="4"/>
      <c r="BU1" s="4"/>
      <c r="BX1" s="4"/>
      <c r="CA1" s="4"/>
      <c r="CD1" s="4"/>
      <c r="CG1" s="4"/>
      <c r="CJ1" s="4"/>
      <c r="CM1" s="4"/>
      <c r="CP1" s="4"/>
      <c r="CS1" s="4"/>
    </row>
    <row r="2" spans="1:97" ht="10.5" customHeight="1" x14ac:dyDescent="0.2">
      <c r="A2" s="15">
        <v>3</v>
      </c>
    </row>
    <row r="3" spans="1:97" s="2" customFormat="1" ht="74.25" customHeight="1" x14ac:dyDescent="0.2">
      <c r="A3" s="24" t="s">
        <v>0</v>
      </c>
      <c r="B3" s="21" t="s">
        <v>31</v>
      </c>
      <c r="C3" s="22"/>
      <c r="D3" s="23"/>
      <c r="E3" s="21" t="s">
        <v>32</v>
      </c>
      <c r="F3" s="22"/>
      <c r="G3" s="23"/>
      <c r="H3" s="21" t="s">
        <v>33</v>
      </c>
      <c r="I3" s="22"/>
      <c r="J3" s="23"/>
      <c r="K3" s="21" t="s">
        <v>85</v>
      </c>
      <c r="L3" s="22"/>
      <c r="M3" s="23"/>
      <c r="N3" s="21" t="s">
        <v>86</v>
      </c>
      <c r="O3" s="22"/>
      <c r="P3" s="23"/>
      <c r="Q3" s="21" t="s">
        <v>87</v>
      </c>
      <c r="R3" s="22"/>
      <c r="S3" s="23"/>
      <c r="T3" s="21" t="s">
        <v>88</v>
      </c>
      <c r="U3" s="22"/>
      <c r="V3" s="23"/>
      <c r="W3" s="21" t="s">
        <v>89</v>
      </c>
      <c r="X3" s="22"/>
      <c r="Y3" s="23"/>
      <c r="Z3" s="21" t="s">
        <v>90</v>
      </c>
      <c r="AA3" s="22"/>
      <c r="AB3" s="23"/>
      <c r="AC3" s="21" t="s">
        <v>91</v>
      </c>
      <c r="AD3" s="22"/>
      <c r="AE3" s="23"/>
      <c r="AF3" s="21" t="s">
        <v>92</v>
      </c>
      <c r="AG3" s="22"/>
      <c r="AH3" s="23"/>
      <c r="AI3" s="21" t="s">
        <v>34</v>
      </c>
      <c r="AJ3" s="22"/>
      <c r="AK3" s="23"/>
      <c r="AL3" s="21" t="s">
        <v>35</v>
      </c>
      <c r="AM3" s="22"/>
      <c r="AN3" s="23"/>
      <c r="AO3" s="21" t="s">
        <v>36</v>
      </c>
      <c r="AP3" s="22"/>
      <c r="AQ3" s="23"/>
      <c r="AR3" s="21" t="s">
        <v>37</v>
      </c>
      <c r="AS3" s="22"/>
      <c r="AT3" s="23"/>
      <c r="AU3" s="21" t="s">
        <v>39</v>
      </c>
      <c r="AV3" s="22"/>
      <c r="AW3" s="23"/>
      <c r="AX3" s="21" t="s">
        <v>38</v>
      </c>
      <c r="AY3" s="22"/>
      <c r="AZ3" s="23"/>
      <c r="BA3" s="21" t="s">
        <v>41</v>
      </c>
      <c r="BB3" s="22"/>
      <c r="BC3" s="23"/>
      <c r="BD3" s="21" t="s">
        <v>40</v>
      </c>
      <c r="BE3" s="22"/>
      <c r="BF3" s="23"/>
      <c r="BG3" s="21" t="s">
        <v>42</v>
      </c>
      <c r="BH3" s="22"/>
      <c r="BI3" s="23"/>
      <c r="BJ3" s="21" t="s">
        <v>43</v>
      </c>
      <c r="BK3" s="22"/>
      <c r="BL3" s="23"/>
      <c r="BM3" s="21" t="s">
        <v>44</v>
      </c>
      <c r="BN3" s="22"/>
      <c r="BO3" s="23"/>
      <c r="BP3" s="21" t="s">
        <v>45</v>
      </c>
      <c r="BQ3" s="22"/>
      <c r="BR3" s="23"/>
      <c r="BS3" s="21" t="s">
        <v>46</v>
      </c>
      <c r="BT3" s="22"/>
      <c r="BU3" s="23"/>
      <c r="BV3" s="21" t="s">
        <v>47</v>
      </c>
      <c r="BW3" s="22"/>
      <c r="BX3" s="23"/>
      <c r="BY3" s="21" t="s">
        <v>48</v>
      </c>
      <c r="BZ3" s="22"/>
      <c r="CA3" s="23"/>
      <c r="CB3" s="21" t="s">
        <v>49</v>
      </c>
      <c r="CC3" s="22"/>
      <c r="CD3" s="23"/>
      <c r="CE3" s="21" t="s">
        <v>50</v>
      </c>
      <c r="CF3" s="22"/>
      <c r="CG3" s="23"/>
      <c r="CH3" s="21" t="s">
        <v>51</v>
      </c>
      <c r="CI3" s="22"/>
      <c r="CJ3" s="23"/>
      <c r="CK3" s="21" t="s">
        <v>52</v>
      </c>
      <c r="CL3" s="22"/>
      <c r="CM3" s="23"/>
      <c r="CN3" s="21" t="s">
        <v>53</v>
      </c>
      <c r="CO3" s="22"/>
      <c r="CP3" s="23"/>
      <c r="CQ3" s="21" t="s">
        <v>54</v>
      </c>
      <c r="CR3" s="22"/>
      <c r="CS3" s="23"/>
    </row>
    <row r="4" spans="1:97" s="2" customFormat="1" ht="63.75" customHeight="1" x14ac:dyDescent="0.2">
      <c r="A4" s="25"/>
      <c r="B4" s="8" t="s">
        <v>28</v>
      </c>
      <c r="C4" s="8" t="s">
        <v>29</v>
      </c>
      <c r="D4" s="8" t="s">
        <v>30</v>
      </c>
      <c r="E4" s="8" t="s">
        <v>28</v>
      </c>
      <c r="F4" s="8" t="s">
        <v>29</v>
      </c>
      <c r="G4" s="8" t="s">
        <v>30</v>
      </c>
      <c r="H4" s="8" t="s">
        <v>28</v>
      </c>
      <c r="I4" s="8" t="s">
        <v>29</v>
      </c>
      <c r="J4" s="8" t="s">
        <v>30</v>
      </c>
      <c r="K4" s="8" t="s">
        <v>28</v>
      </c>
      <c r="L4" s="8" t="s">
        <v>29</v>
      </c>
      <c r="M4" s="8" t="s">
        <v>30</v>
      </c>
      <c r="N4" s="8" t="s">
        <v>28</v>
      </c>
      <c r="O4" s="8" t="s">
        <v>29</v>
      </c>
      <c r="P4" s="8" t="s">
        <v>30</v>
      </c>
      <c r="Q4" s="8" t="s">
        <v>28</v>
      </c>
      <c r="R4" s="8" t="s">
        <v>29</v>
      </c>
      <c r="S4" s="8" t="s">
        <v>30</v>
      </c>
      <c r="T4" s="8" t="s">
        <v>28</v>
      </c>
      <c r="U4" s="8" t="s">
        <v>29</v>
      </c>
      <c r="V4" s="8" t="s">
        <v>30</v>
      </c>
      <c r="W4" s="8" t="s">
        <v>28</v>
      </c>
      <c r="X4" s="8" t="s">
        <v>29</v>
      </c>
      <c r="Y4" s="8" t="s">
        <v>30</v>
      </c>
      <c r="Z4" s="8" t="s">
        <v>28</v>
      </c>
      <c r="AA4" s="8" t="s">
        <v>29</v>
      </c>
      <c r="AB4" s="8" t="s">
        <v>30</v>
      </c>
      <c r="AC4" s="8" t="s">
        <v>28</v>
      </c>
      <c r="AD4" s="8" t="s">
        <v>29</v>
      </c>
      <c r="AE4" s="8" t="s">
        <v>30</v>
      </c>
      <c r="AF4" s="8" t="s">
        <v>28</v>
      </c>
      <c r="AG4" s="8" t="s">
        <v>29</v>
      </c>
      <c r="AH4" s="8" t="s">
        <v>30</v>
      </c>
      <c r="AI4" s="8" t="s">
        <v>28</v>
      </c>
      <c r="AJ4" s="8" t="s">
        <v>29</v>
      </c>
      <c r="AK4" s="8" t="s">
        <v>30</v>
      </c>
      <c r="AL4" s="8" t="s">
        <v>28</v>
      </c>
      <c r="AM4" s="8" t="s">
        <v>29</v>
      </c>
      <c r="AN4" s="8" t="s">
        <v>30</v>
      </c>
      <c r="AO4" s="8" t="s">
        <v>28</v>
      </c>
      <c r="AP4" s="8" t="s">
        <v>29</v>
      </c>
      <c r="AQ4" s="8" t="s">
        <v>30</v>
      </c>
      <c r="AR4" s="8" t="s">
        <v>28</v>
      </c>
      <c r="AS4" s="8" t="s">
        <v>29</v>
      </c>
      <c r="AT4" s="8" t="s">
        <v>30</v>
      </c>
      <c r="AU4" s="8" t="s">
        <v>28</v>
      </c>
      <c r="AV4" s="8" t="s">
        <v>29</v>
      </c>
      <c r="AW4" s="8" t="s">
        <v>30</v>
      </c>
      <c r="AX4" s="8" t="s">
        <v>28</v>
      </c>
      <c r="AY4" s="8" t="s">
        <v>29</v>
      </c>
      <c r="AZ4" s="8" t="s">
        <v>30</v>
      </c>
      <c r="BA4" s="8" t="s">
        <v>28</v>
      </c>
      <c r="BB4" s="8" t="s">
        <v>29</v>
      </c>
      <c r="BC4" s="8" t="s">
        <v>30</v>
      </c>
      <c r="BD4" s="8" t="s">
        <v>28</v>
      </c>
      <c r="BE4" s="8" t="s">
        <v>29</v>
      </c>
      <c r="BF4" s="8" t="s">
        <v>30</v>
      </c>
      <c r="BG4" s="8" t="s">
        <v>28</v>
      </c>
      <c r="BH4" s="8" t="s">
        <v>29</v>
      </c>
      <c r="BI4" s="8" t="s">
        <v>30</v>
      </c>
      <c r="BJ4" s="8" t="s">
        <v>28</v>
      </c>
      <c r="BK4" s="8" t="s">
        <v>29</v>
      </c>
      <c r="BL4" s="8" t="s">
        <v>30</v>
      </c>
      <c r="BM4" s="8" t="s">
        <v>28</v>
      </c>
      <c r="BN4" s="8" t="s">
        <v>29</v>
      </c>
      <c r="BO4" s="8" t="s">
        <v>30</v>
      </c>
      <c r="BP4" s="8" t="s">
        <v>28</v>
      </c>
      <c r="BQ4" s="8" t="s">
        <v>29</v>
      </c>
      <c r="BR4" s="8" t="s">
        <v>30</v>
      </c>
      <c r="BS4" s="8" t="s">
        <v>28</v>
      </c>
      <c r="BT4" s="8" t="s">
        <v>29</v>
      </c>
      <c r="BU4" s="8" t="s">
        <v>30</v>
      </c>
      <c r="BV4" s="8" t="s">
        <v>28</v>
      </c>
      <c r="BW4" s="8" t="s">
        <v>29</v>
      </c>
      <c r="BX4" s="8" t="s">
        <v>30</v>
      </c>
      <c r="BY4" s="8" t="s">
        <v>28</v>
      </c>
      <c r="BZ4" s="8" t="s">
        <v>29</v>
      </c>
      <c r="CA4" s="8" t="s">
        <v>30</v>
      </c>
      <c r="CB4" s="8" t="s">
        <v>28</v>
      </c>
      <c r="CC4" s="8" t="s">
        <v>29</v>
      </c>
      <c r="CD4" s="8" t="s">
        <v>30</v>
      </c>
      <c r="CE4" s="8" t="s">
        <v>28</v>
      </c>
      <c r="CF4" s="8" t="s">
        <v>29</v>
      </c>
      <c r="CG4" s="8" t="s">
        <v>30</v>
      </c>
      <c r="CH4" s="8" t="s">
        <v>28</v>
      </c>
      <c r="CI4" s="8" t="s">
        <v>29</v>
      </c>
      <c r="CJ4" s="8" t="s">
        <v>30</v>
      </c>
      <c r="CK4" s="8" t="s">
        <v>28</v>
      </c>
      <c r="CL4" s="8" t="s">
        <v>29</v>
      </c>
      <c r="CM4" s="8" t="s">
        <v>30</v>
      </c>
      <c r="CN4" s="8" t="s">
        <v>28</v>
      </c>
      <c r="CO4" s="8" t="s">
        <v>29</v>
      </c>
      <c r="CP4" s="8" t="s">
        <v>30</v>
      </c>
      <c r="CQ4" s="8" t="s">
        <v>28</v>
      </c>
      <c r="CR4" s="8" t="s">
        <v>29</v>
      </c>
      <c r="CS4" s="8" t="s">
        <v>30</v>
      </c>
    </row>
    <row r="5" spans="1:97" x14ac:dyDescent="0.2">
      <c r="A5" s="1" t="s">
        <v>1</v>
      </c>
      <c r="B5" s="19">
        <v>15315</v>
      </c>
      <c r="C5" s="19">
        <v>3930</v>
      </c>
      <c r="D5" s="6">
        <v>25.661116552399609</v>
      </c>
      <c r="E5" s="19">
        <v>4341</v>
      </c>
      <c r="F5" s="19">
        <v>540</v>
      </c>
      <c r="G5" s="6">
        <v>12.439530062197649</v>
      </c>
      <c r="H5" s="19">
        <v>1842</v>
      </c>
      <c r="I5" s="19">
        <v>229</v>
      </c>
      <c r="J5" s="6">
        <v>12.432138979370249</v>
      </c>
      <c r="K5" s="19">
        <v>13640</v>
      </c>
      <c r="L5" s="19">
        <v>2065</v>
      </c>
      <c r="M5" s="6">
        <v>15.139296187683286</v>
      </c>
      <c r="N5" s="19">
        <v>13333</v>
      </c>
      <c r="O5" s="19">
        <v>2785</v>
      </c>
      <c r="P5" s="6">
        <v>20.888022200555014</v>
      </c>
      <c r="Q5" s="19">
        <v>14117</v>
      </c>
      <c r="R5" s="19">
        <v>2387</v>
      </c>
      <c r="S5" s="6">
        <v>16.908691648367217</v>
      </c>
      <c r="T5" s="19">
        <v>8169</v>
      </c>
      <c r="U5" s="19">
        <v>1932</v>
      </c>
      <c r="V5" s="6">
        <v>23.650385604113112</v>
      </c>
      <c r="W5" s="19">
        <v>17082</v>
      </c>
      <c r="X5" s="19">
        <v>4153</v>
      </c>
      <c r="Y5" s="6">
        <v>24.312141435429108</v>
      </c>
      <c r="Z5" s="19">
        <v>2734</v>
      </c>
      <c r="AA5" s="19">
        <v>893</v>
      </c>
      <c r="AB5" s="6">
        <v>32.662765179224579</v>
      </c>
      <c r="AC5" s="19">
        <v>14496</v>
      </c>
      <c r="AD5" s="19">
        <v>4278</v>
      </c>
      <c r="AE5" s="6">
        <v>29.51158940397351</v>
      </c>
      <c r="AF5" s="19">
        <v>2396</v>
      </c>
      <c r="AG5" s="19">
        <v>595</v>
      </c>
      <c r="AH5" s="6">
        <v>24.833055091819702</v>
      </c>
      <c r="AI5" s="19">
        <v>13640</v>
      </c>
      <c r="AJ5" s="19">
        <v>3045</v>
      </c>
      <c r="AK5" s="6">
        <v>22.324046920821115</v>
      </c>
      <c r="AL5" s="19">
        <v>19475</v>
      </c>
      <c r="AM5" s="19">
        <v>3784</v>
      </c>
      <c r="AN5" s="6">
        <v>19.430038510911423</v>
      </c>
      <c r="AO5" s="19">
        <v>14117</v>
      </c>
      <c r="AP5" s="19">
        <v>2855</v>
      </c>
      <c r="AQ5" s="6">
        <v>20.22384359283134</v>
      </c>
      <c r="AR5" s="19">
        <v>17333</v>
      </c>
      <c r="AS5" s="19">
        <v>3850</v>
      </c>
      <c r="AT5" s="6">
        <v>22.211965614723361</v>
      </c>
      <c r="AU5" s="19">
        <v>17082</v>
      </c>
      <c r="AV5" s="19">
        <v>3748</v>
      </c>
      <c r="AW5" s="6">
        <v>21.941224680950707</v>
      </c>
      <c r="AX5" s="19">
        <v>2679</v>
      </c>
      <c r="AY5" s="19">
        <v>645</v>
      </c>
      <c r="AZ5" s="6">
        <v>24.076147816349383</v>
      </c>
      <c r="BA5" s="19">
        <v>551</v>
      </c>
      <c r="BB5" s="19">
        <v>27</v>
      </c>
      <c r="BC5" s="6">
        <v>4.900181488203267</v>
      </c>
      <c r="BD5" s="19">
        <v>12447</v>
      </c>
      <c r="BE5" s="19">
        <v>1998</v>
      </c>
      <c r="BF5" s="6">
        <v>16.052060737527114</v>
      </c>
      <c r="BG5" s="19">
        <v>14274</v>
      </c>
      <c r="BH5" s="19">
        <v>3230</v>
      </c>
      <c r="BI5" s="6">
        <v>22.628555415440662</v>
      </c>
      <c r="BJ5" s="19">
        <v>5809</v>
      </c>
      <c r="BK5" s="19">
        <v>960</v>
      </c>
      <c r="BL5" s="6">
        <v>16.526080220347737</v>
      </c>
      <c r="BM5" s="19">
        <v>219542</v>
      </c>
      <c r="BN5" s="19">
        <v>38239</v>
      </c>
      <c r="BO5" s="6">
        <v>17.417623962613078</v>
      </c>
      <c r="BP5" s="19">
        <v>13466</v>
      </c>
      <c r="BQ5" s="19">
        <v>1200</v>
      </c>
      <c r="BR5" s="6">
        <v>8.9113322441705023</v>
      </c>
      <c r="BS5" s="19">
        <v>13640</v>
      </c>
      <c r="BT5" s="19">
        <v>1602</v>
      </c>
      <c r="BU5" s="6">
        <v>11.744868035190615</v>
      </c>
      <c r="BV5" s="19">
        <v>13421</v>
      </c>
      <c r="BW5" s="19">
        <v>1502</v>
      </c>
      <c r="BX5" s="6">
        <v>11.191416436927204</v>
      </c>
      <c r="BY5" s="19">
        <v>13421</v>
      </c>
      <c r="BZ5" s="19">
        <v>3729</v>
      </c>
      <c r="CA5" s="6">
        <v>27.784814842411148</v>
      </c>
      <c r="CB5" s="19">
        <v>8593</v>
      </c>
      <c r="CC5" s="19">
        <v>4566</v>
      </c>
      <c r="CD5" s="6">
        <v>53.136273711160243</v>
      </c>
      <c r="CE5" s="19">
        <v>17082</v>
      </c>
      <c r="CF5" s="19">
        <v>5834</v>
      </c>
      <c r="CG5" s="6">
        <v>34.152909495375248</v>
      </c>
      <c r="CH5" s="19">
        <v>10991</v>
      </c>
      <c r="CI5" s="19">
        <v>7674</v>
      </c>
      <c r="CJ5" s="6">
        <v>69.820762441997999</v>
      </c>
      <c r="CK5" s="19">
        <v>15315</v>
      </c>
      <c r="CL5" s="19">
        <v>4161</v>
      </c>
      <c r="CM5" s="6">
        <v>27.169441723800198</v>
      </c>
      <c r="CN5" s="19">
        <v>13640</v>
      </c>
      <c r="CO5" s="19">
        <v>2198</v>
      </c>
      <c r="CP5" s="6">
        <v>16.114369501466275</v>
      </c>
      <c r="CQ5" s="19">
        <v>14734</v>
      </c>
      <c r="CR5" s="19">
        <v>2225</v>
      </c>
      <c r="CS5" s="6">
        <v>15.10112664585313</v>
      </c>
    </row>
    <row r="6" spans="1:97" x14ac:dyDescent="0.2">
      <c r="A6" s="9" t="s">
        <v>2</v>
      </c>
      <c r="B6" s="19">
        <v>13375</v>
      </c>
      <c r="C6" s="19">
        <v>3426</v>
      </c>
      <c r="D6" s="6">
        <v>25.614953271028035</v>
      </c>
      <c r="E6" s="19">
        <v>5474</v>
      </c>
      <c r="F6" s="19">
        <v>822</v>
      </c>
      <c r="G6" s="10">
        <v>15.016441359152358</v>
      </c>
      <c r="H6" s="19">
        <v>7370</v>
      </c>
      <c r="I6" s="19">
        <v>717</v>
      </c>
      <c r="J6" s="10">
        <v>9.7286295793758484</v>
      </c>
      <c r="K6" s="19">
        <v>11635</v>
      </c>
      <c r="L6" s="19">
        <v>930</v>
      </c>
      <c r="M6" s="10">
        <v>7.9931241942415134</v>
      </c>
      <c r="N6" s="19">
        <v>14767</v>
      </c>
      <c r="O6" s="19">
        <v>2133</v>
      </c>
      <c r="P6" s="10">
        <v>14.444369201598159</v>
      </c>
      <c r="Q6" s="19">
        <v>11693</v>
      </c>
      <c r="R6" s="19">
        <v>1528</v>
      </c>
      <c r="S6" s="10">
        <v>13.067647310356623</v>
      </c>
      <c r="T6" s="19">
        <v>11978</v>
      </c>
      <c r="U6" s="19">
        <v>2125</v>
      </c>
      <c r="V6" s="10">
        <v>17.740858240106864</v>
      </c>
      <c r="W6" s="19">
        <v>14994</v>
      </c>
      <c r="X6" s="19">
        <v>3559</v>
      </c>
      <c r="Y6" s="10">
        <v>23.736161131119115</v>
      </c>
      <c r="Z6" s="19">
        <v>6922</v>
      </c>
      <c r="AA6" s="19">
        <v>1347</v>
      </c>
      <c r="AB6" s="10">
        <v>19.4596937301358</v>
      </c>
      <c r="AC6" s="19">
        <v>12079</v>
      </c>
      <c r="AD6" s="19">
        <v>4254</v>
      </c>
      <c r="AE6" s="10">
        <v>35.218147197615693</v>
      </c>
      <c r="AF6" s="19">
        <v>5157</v>
      </c>
      <c r="AG6" s="19">
        <v>1172</v>
      </c>
      <c r="AH6" s="6">
        <v>22.726391312778748</v>
      </c>
      <c r="AI6" s="19">
        <v>11635</v>
      </c>
      <c r="AJ6" s="19">
        <v>1551</v>
      </c>
      <c r="AK6" s="10">
        <v>13.330468414267296</v>
      </c>
      <c r="AL6" s="19">
        <v>22940</v>
      </c>
      <c r="AM6" s="19">
        <v>3637</v>
      </c>
      <c r="AN6" s="10">
        <v>15.85440278988666</v>
      </c>
      <c r="AO6" s="19">
        <v>11693</v>
      </c>
      <c r="AP6" s="19">
        <v>1678</v>
      </c>
      <c r="AQ6" s="10">
        <v>14.350466090823568</v>
      </c>
      <c r="AR6" s="19">
        <v>27320</v>
      </c>
      <c r="AS6" s="19">
        <v>3381</v>
      </c>
      <c r="AT6" s="10">
        <v>12.375549048316252</v>
      </c>
      <c r="AU6" s="19">
        <v>14994</v>
      </c>
      <c r="AV6" s="19">
        <v>3110</v>
      </c>
      <c r="AW6" s="10">
        <v>20.741629985327464</v>
      </c>
      <c r="AX6" s="19">
        <v>1402</v>
      </c>
      <c r="AY6" s="19">
        <v>369</v>
      </c>
      <c r="AZ6" s="10">
        <v>26.319543509272471</v>
      </c>
      <c r="BA6" s="19">
        <v>868</v>
      </c>
      <c r="BB6" s="19">
        <v>8</v>
      </c>
      <c r="BC6" s="10">
        <v>0.92165898617511521</v>
      </c>
      <c r="BD6" s="19">
        <v>12598</v>
      </c>
      <c r="BE6" s="19">
        <v>2544</v>
      </c>
      <c r="BF6" s="10">
        <v>20.193681536751864</v>
      </c>
      <c r="BG6" s="19">
        <v>11000</v>
      </c>
      <c r="BH6" s="19">
        <v>3684</v>
      </c>
      <c r="BI6" s="10">
        <v>33.490909090909092</v>
      </c>
      <c r="BJ6" s="19">
        <v>6924</v>
      </c>
      <c r="BK6" s="19">
        <v>1301</v>
      </c>
      <c r="BL6" s="10">
        <v>18.789716926632003</v>
      </c>
      <c r="BM6" s="19">
        <v>103398</v>
      </c>
      <c r="BN6" s="19">
        <v>12508</v>
      </c>
      <c r="BO6" s="10">
        <v>12.096945782316872</v>
      </c>
      <c r="BP6" s="19">
        <v>20438</v>
      </c>
      <c r="BQ6" s="19">
        <v>245</v>
      </c>
      <c r="BR6" s="10">
        <v>1.1987474312555044</v>
      </c>
      <c r="BS6" s="19">
        <v>11635</v>
      </c>
      <c r="BT6" s="19">
        <v>257</v>
      </c>
      <c r="BU6" s="10">
        <v>2.2088525999140525</v>
      </c>
      <c r="BV6" s="19">
        <v>11634</v>
      </c>
      <c r="BW6" s="19">
        <v>134</v>
      </c>
      <c r="BX6" s="10">
        <v>1.1517964586556644</v>
      </c>
      <c r="BY6" s="19">
        <v>11634</v>
      </c>
      <c r="BZ6" s="19">
        <v>2950</v>
      </c>
      <c r="CA6" s="10">
        <v>25.35671308234485</v>
      </c>
      <c r="CB6" s="19">
        <v>10834</v>
      </c>
      <c r="CC6" s="19">
        <v>4394</v>
      </c>
      <c r="CD6" s="10">
        <v>40.557504153590543</v>
      </c>
      <c r="CE6" s="19">
        <v>14994</v>
      </c>
      <c r="CF6" s="19">
        <v>4388</v>
      </c>
      <c r="CG6" s="10">
        <v>29.265039349072964</v>
      </c>
      <c r="CH6" s="19">
        <v>13735</v>
      </c>
      <c r="CI6" s="19">
        <v>5448</v>
      </c>
      <c r="CJ6" s="10">
        <v>39.665089188205314</v>
      </c>
      <c r="CK6" s="19">
        <v>13375</v>
      </c>
      <c r="CL6" s="19">
        <v>2515</v>
      </c>
      <c r="CM6" s="10">
        <v>18.803738317757009</v>
      </c>
      <c r="CN6" s="19">
        <v>11635</v>
      </c>
      <c r="CO6" s="19">
        <v>1043</v>
      </c>
      <c r="CP6" s="10">
        <v>8.9643317576278463</v>
      </c>
      <c r="CQ6" s="19">
        <v>15289</v>
      </c>
      <c r="CR6" s="19">
        <v>1258</v>
      </c>
      <c r="CS6" s="10">
        <v>8.2281378769049649</v>
      </c>
    </row>
    <row r="7" spans="1:97" x14ac:dyDescent="0.2">
      <c r="A7" s="1" t="s">
        <v>3</v>
      </c>
      <c r="B7" s="19">
        <v>25271</v>
      </c>
      <c r="C7" s="19">
        <v>8181</v>
      </c>
      <c r="D7" s="6">
        <v>32.373075857702503</v>
      </c>
      <c r="E7" s="19">
        <v>5275</v>
      </c>
      <c r="F7" s="19">
        <v>1350</v>
      </c>
      <c r="G7" s="6">
        <v>25.592417061611371</v>
      </c>
      <c r="H7" s="19">
        <v>6707</v>
      </c>
      <c r="I7" s="19">
        <v>1803</v>
      </c>
      <c r="J7" s="6">
        <v>26.882361711644549</v>
      </c>
      <c r="K7" s="19">
        <v>25271</v>
      </c>
      <c r="L7" s="19">
        <v>2501</v>
      </c>
      <c r="M7" s="6">
        <v>9.8967195599699256</v>
      </c>
      <c r="N7" s="19">
        <v>22405</v>
      </c>
      <c r="O7" s="19">
        <v>2204</v>
      </c>
      <c r="P7" s="6">
        <v>9.8370899352823038</v>
      </c>
      <c r="Q7" s="19">
        <v>25967</v>
      </c>
      <c r="R7" s="19">
        <v>2124</v>
      </c>
      <c r="S7" s="6">
        <v>8.179612585204298</v>
      </c>
      <c r="T7" s="19">
        <v>10172</v>
      </c>
      <c r="U7" s="19">
        <v>1199</v>
      </c>
      <c r="V7" s="6">
        <v>11.787259142744789</v>
      </c>
      <c r="W7" s="19">
        <v>33710</v>
      </c>
      <c r="X7" s="19">
        <v>3351</v>
      </c>
      <c r="Y7" s="6">
        <v>9.9406704242064681</v>
      </c>
      <c r="Z7" s="19">
        <v>6041</v>
      </c>
      <c r="AA7" s="19">
        <v>536</v>
      </c>
      <c r="AB7" s="6">
        <v>8.8727031948352924</v>
      </c>
      <c r="AC7" s="19">
        <v>29497</v>
      </c>
      <c r="AD7" s="19">
        <v>4062</v>
      </c>
      <c r="AE7" s="6">
        <v>13.770891955114079</v>
      </c>
      <c r="AF7" s="19">
        <v>6747</v>
      </c>
      <c r="AG7" s="19">
        <v>385</v>
      </c>
      <c r="AH7" s="6">
        <v>5.7062398102860534</v>
      </c>
      <c r="AI7" s="19">
        <v>25271</v>
      </c>
      <c r="AJ7" s="19">
        <v>4942</v>
      </c>
      <c r="AK7" s="6">
        <v>19.55601282102014</v>
      </c>
      <c r="AL7" s="19">
        <v>39165</v>
      </c>
      <c r="AM7" s="19">
        <v>5344</v>
      </c>
      <c r="AN7" s="6">
        <v>13.644835950465978</v>
      </c>
      <c r="AO7" s="19">
        <v>25967</v>
      </c>
      <c r="AP7" s="19">
        <v>3977</v>
      </c>
      <c r="AQ7" s="6">
        <v>15.315592867870759</v>
      </c>
      <c r="AR7" s="19">
        <v>41646</v>
      </c>
      <c r="AS7" s="19">
        <v>5171</v>
      </c>
      <c r="AT7" s="6">
        <v>12.416558613072084</v>
      </c>
      <c r="AU7" s="19">
        <v>33710</v>
      </c>
      <c r="AV7" s="19">
        <v>10258</v>
      </c>
      <c r="AW7" s="6">
        <v>30.430139424503118</v>
      </c>
      <c r="AX7" s="19">
        <v>336</v>
      </c>
      <c r="AY7" s="19">
        <v>50</v>
      </c>
      <c r="AZ7" s="6">
        <v>14.880952380952381</v>
      </c>
      <c r="BA7" s="19">
        <v>1382</v>
      </c>
      <c r="BB7" s="19">
        <v>55</v>
      </c>
      <c r="BC7" s="6">
        <v>3.9797395079594788</v>
      </c>
      <c r="BD7" s="19">
        <v>13192</v>
      </c>
      <c r="BE7" s="19">
        <v>5194</v>
      </c>
      <c r="BF7" s="6">
        <v>39.372346876895087</v>
      </c>
      <c r="BG7" s="19">
        <v>28186</v>
      </c>
      <c r="BH7" s="19">
        <v>9915</v>
      </c>
      <c r="BI7" s="6">
        <v>35.177038245937695</v>
      </c>
      <c r="BJ7" s="19">
        <v>13821</v>
      </c>
      <c r="BK7" s="19">
        <v>3868</v>
      </c>
      <c r="BL7" s="6">
        <v>27.986397511033935</v>
      </c>
      <c r="BM7" s="19">
        <v>157607</v>
      </c>
      <c r="BN7" s="19">
        <v>48897</v>
      </c>
      <c r="BO7" s="6">
        <v>31.024637230579859</v>
      </c>
      <c r="BP7" s="19">
        <v>23519</v>
      </c>
      <c r="BQ7" s="19">
        <v>970</v>
      </c>
      <c r="BR7" s="6">
        <v>4.1243250138186145</v>
      </c>
      <c r="BS7" s="19">
        <v>25271</v>
      </c>
      <c r="BT7" s="19">
        <v>2905</v>
      </c>
      <c r="BU7" s="6">
        <v>11.495389972695975</v>
      </c>
      <c r="BV7" s="19">
        <v>25271</v>
      </c>
      <c r="BW7" s="19">
        <v>2733</v>
      </c>
      <c r="BX7" s="6">
        <v>10.814767915792805</v>
      </c>
      <c r="BY7" s="19">
        <v>25271</v>
      </c>
      <c r="BZ7" s="19">
        <v>10628</v>
      </c>
      <c r="CA7" s="6">
        <v>42.056111748644689</v>
      </c>
      <c r="CB7" s="19">
        <v>7375</v>
      </c>
      <c r="CC7" s="19">
        <v>6359</v>
      </c>
      <c r="CD7" s="6">
        <v>86.223728813559319</v>
      </c>
      <c r="CE7" s="19">
        <v>33710</v>
      </c>
      <c r="CF7" s="19">
        <v>18268</v>
      </c>
      <c r="CG7" s="6">
        <v>54.191634529813115</v>
      </c>
      <c r="CH7" s="19">
        <v>10030</v>
      </c>
      <c r="CI7" s="19">
        <v>9421</v>
      </c>
      <c r="CJ7" s="6">
        <v>93.928215353938185</v>
      </c>
      <c r="CK7" s="19">
        <v>25271</v>
      </c>
      <c r="CL7" s="19">
        <v>8672</v>
      </c>
      <c r="CM7" s="6">
        <v>34.316014403862134</v>
      </c>
      <c r="CN7" s="19">
        <v>25271</v>
      </c>
      <c r="CO7" s="19">
        <v>5589</v>
      </c>
      <c r="CP7" s="6">
        <v>22.116259744371018</v>
      </c>
      <c r="CQ7" s="19">
        <v>17526</v>
      </c>
      <c r="CR7" s="19">
        <v>3372</v>
      </c>
      <c r="CS7" s="6">
        <v>19.239986306059571</v>
      </c>
    </row>
    <row r="8" spans="1:97" x14ac:dyDescent="0.2">
      <c r="A8" s="9" t="s">
        <v>4</v>
      </c>
      <c r="B8" s="19">
        <v>12353</v>
      </c>
      <c r="C8" s="19">
        <v>3652</v>
      </c>
      <c r="D8" s="6">
        <v>29.563668744434551</v>
      </c>
      <c r="E8" s="19">
        <v>3060</v>
      </c>
      <c r="F8" s="19">
        <v>495</v>
      </c>
      <c r="G8" s="10">
        <v>16.176470588235293</v>
      </c>
      <c r="H8" s="19">
        <v>2829</v>
      </c>
      <c r="I8" s="19">
        <v>227</v>
      </c>
      <c r="J8" s="10">
        <v>8.0240367621067517</v>
      </c>
      <c r="K8" s="19">
        <v>12353</v>
      </c>
      <c r="L8" s="19">
        <v>3288</v>
      </c>
      <c r="M8" s="10">
        <v>26.6170161094471</v>
      </c>
      <c r="N8" s="19">
        <v>5413</v>
      </c>
      <c r="O8" s="19">
        <v>2346</v>
      </c>
      <c r="P8" s="10">
        <v>43.340107149455015</v>
      </c>
      <c r="Q8" s="19">
        <v>9495</v>
      </c>
      <c r="R8" s="19">
        <v>2925</v>
      </c>
      <c r="S8" s="10">
        <v>30.805687203791472</v>
      </c>
      <c r="T8" s="19">
        <v>10018</v>
      </c>
      <c r="U8" s="19">
        <v>3100</v>
      </c>
      <c r="V8" s="10">
        <v>30.944300259532842</v>
      </c>
      <c r="W8" s="19">
        <v>18399</v>
      </c>
      <c r="X8" s="19">
        <v>6911</v>
      </c>
      <c r="Y8" s="10">
        <v>37.561824012174576</v>
      </c>
      <c r="Z8" s="19">
        <v>7976</v>
      </c>
      <c r="AA8" s="19">
        <v>2750</v>
      </c>
      <c r="AB8" s="10">
        <v>34.478435305917756</v>
      </c>
      <c r="AC8" s="19">
        <v>16517</v>
      </c>
      <c r="AD8" s="19">
        <v>7299</v>
      </c>
      <c r="AE8" s="10">
        <v>44.190833686504817</v>
      </c>
      <c r="AF8" s="19">
        <v>2815</v>
      </c>
      <c r="AG8" s="19">
        <v>1575</v>
      </c>
      <c r="AH8" s="10">
        <v>55.950266429840148</v>
      </c>
      <c r="AI8" s="19">
        <v>12353</v>
      </c>
      <c r="AJ8" s="19">
        <v>2890</v>
      </c>
      <c r="AK8" s="10">
        <v>23.395126689872907</v>
      </c>
      <c r="AL8" s="19">
        <v>14183</v>
      </c>
      <c r="AM8" s="19">
        <v>2624</v>
      </c>
      <c r="AN8" s="10">
        <v>18.501022350701543</v>
      </c>
      <c r="AO8" s="19">
        <v>9495</v>
      </c>
      <c r="AP8" s="19">
        <v>2757</v>
      </c>
      <c r="AQ8" s="10">
        <v>29.036334913112167</v>
      </c>
      <c r="AR8" s="19">
        <v>18927</v>
      </c>
      <c r="AS8" s="19">
        <v>5269</v>
      </c>
      <c r="AT8" s="10">
        <v>27.838537538965497</v>
      </c>
      <c r="AU8" s="19">
        <v>18399</v>
      </c>
      <c r="AV8" s="19">
        <v>5020</v>
      </c>
      <c r="AW8" s="10">
        <v>27.284091526713411</v>
      </c>
      <c r="AX8" s="19">
        <v>2236</v>
      </c>
      <c r="AY8" s="19">
        <v>689</v>
      </c>
      <c r="AZ8" s="10">
        <v>30.813953488372093</v>
      </c>
      <c r="BA8" s="19">
        <v>1070</v>
      </c>
      <c r="BB8" s="19">
        <v>154</v>
      </c>
      <c r="BC8" s="10">
        <v>14.392523364485982</v>
      </c>
      <c r="BD8" s="19">
        <v>11691</v>
      </c>
      <c r="BE8" s="19">
        <v>3874</v>
      </c>
      <c r="BF8" s="10">
        <v>33.136600804037293</v>
      </c>
      <c r="BG8" s="19">
        <v>14291</v>
      </c>
      <c r="BH8" s="19">
        <v>5069</v>
      </c>
      <c r="BI8" s="10">
        <v>35.469876145826049</v>
      </c>
      <c r="BJ8" s="19">
        <v>5608</v>
      </c>
      <c r="BK8" s="19">
        <v>1698</v>
      </c>
      <c r="BL8" s="10">
        <v>30.278174037089872</v>
      </c>
      <c r="BM8" s="19">
        <v>261017</v>
      </c>
      <c r="BN8" s="19">
        <v>47550</v>
      </c>
      <c r="BO8" s="10">
        <v>18.21720424340177</v>
      </c>
      <c r="BP8" s="19">
        <v>10653</v>
      </c>
      <c r="BQ8" s="19">
        <v>842</v>
      </c>
      <c r="BR8" s="10">
        <v>7.9038768422040748</v>
      </c>
      <c r="BS8" s="19">
        <v>12353</v>
      </c>
      <c r="BT8" s="19">
        <v>1736</v>
      </c>
      <c r="BU8" s="10">
        <v>14.053266413017083</v>
      </c>
      <c r="BV8" s="19">
        <v>12353</v>
      </c>
      <c r="BW8" s="19">
        <v>1868</v>
      </c>
      <c r="BX8" s="10">
        <v>15.121832753177367</v>
      </c>
      <c r="BY8" s="19">
        <v>12353</v>
      </c>
      <c r="BZ8" s="19">
        <v>4330</v>
      </c>
      <c r="CA8" s="10">
        <v>35.052214037076013</v>
      </c>
      <c r="CB8" s="19">
        <v>5117</v>
      </c>
      <c r="CC8" s="19">
        <v>2873</v>
      </c>
      <c r="CD8" s="10">
        <v>56.146179401993358</v>
      </c>
      <c r="CE8" s="19">
        <v>18399</v>
      </c>
      <c r="CF8" s="19">
        <v>8573</v>
      </c>
      <c r="CG8" s="10">
        <v>46.594923637154196</v>
      </c>
      <c r="CH8" s="19">
        <v>6515</v>
      </c>
      <c r="CI8" s="19">
        <v>4839</v>
      </c>
      <c r="CJ8" s="10">
        <v>74.27475057559478</v>
      </c>
      <c r="CK8" s="19">
        <v>12353</v>
      </c>
      <c r="CL8" s="19">
        <v>3631</v>
      </c>
      <c r="CM8" s="10">
        <v>29.393669553954503</v>
      </c>
      <c r="CN8" s="19">
        <v>12353</v>
      </c>
      <c r="CO8" s="19">
        <v>2287</v>
      </c>
      <c r="CP8" s="10">
        <v>18.513721363231603</v>
      </c>
      <c r="CQ8" s="19">
        <v>11164</v>
      </c>
      <c r="CR8" s="19">
        <v>3204</v>
      </c>
      <c r="CS8" s="10">
        <v>28.699390899319237</v>
      </c>
    </row>
    <row r="9" spans="1:97" x14ac:dyDescent="0.2">
      <c r="A9" s="1" t="s">
        <v>5</v>
      </c>
      <c r="B9" s="19">
        <v>13639</v>
      </c>
      <c r="C9" s="19">
        <v>3654</v>
      </c>
      <c r="D9" s="6">
        <v>26.790820441381335</v>
      </c>
      <c r="E9" s="19">
        <v>3466</v>
      </c>
      <c r="F9" s="19">
        <v>1093</v>
      </c>
      <c r="G9" s="6">
        <v>31.534910559723023</v>
      </c>
      <c r="H9" s="19">
        <v>1276</v>
      </c>
      <c r="I9" s="19">
        <v>253</v>
      </c>
      <c r="J9" s="6">
        <v>19.827586206896552</v>
      </c>
      <c r="K9" s="19">
        <v>11005</v>
      </c>
      <c r="L9" s="19">
        <v>1421</v>
      </c>
      <c r="M9" s="6">
        <v>12.912312585188552</v>
      </c>
      <c r="N9" s="19">
        <v>11363</v>
      </c>
      <c r="O9" s="19">
        <v>2223</v>
      </c>
      <c r="P9" s="6">
        <v>19.563495555751125</v>
      </c>
      <c r="Q9" s="19">
        <v>11624</v>
      </c>
      <c r="R9" s="19">
        <v>2852</v>
      </c>
      <c r="S9" s="6">
        <v>24.535443909153475</v>
      </c>
      <c r="T9" s="19">
        <v>9514</v>
      </c>
      <c r="U9" s="19">
        <v>1542</v>
      </c>
      <c r="V9" s="6">
        <v>16.207693924742482</v>
      </c>
      <c r="W9" s="19">
        <v>14812</v>
      </c>
      <c r="X9" s="19">
        <v>5308</v>
      </c>
      <c r="Y9" s="6">
        <v>35.835808803672698</v>
      </c>
      <c r="Z9" s="19">
        <v>4261</v>
      </c>
      <c r="AA9" s="19">
        <v>758</v>
      </c>
      <c r="AB9" s="6">
        <v>17.789251349448488</v>
      </c>
      <c r="AC9" s="19">
        <v>13132</v>
      </c>
      <c r="AD9" s="19">
        <v>5621</v>
      </c>
      <c r="AE9" s="6">
        <v>42.803837953091687</v>
      </c>
      <c r="AF9" s="19">
        <v>2276</v>
      </c>
      <c r="AG9" s="19">
        <v>376</v>
      </c>
      <c r="AH9" s="6">
        <v>16.520210896309315</v>
      </c>
      <c r="AI9" s="19">
        <v>11005</v>
      </c>
      <c r="AJ9" s="19">
        <v>2561</v>
      </c>
      <c r="AK9" s="6">
        <v>23.271240345297592</v>
      </c>
      <c r="AL9" s="19">
        <v>20019</v>
      </c>
      <c r="AM9" s="19">
        <v>4301</v>
      </c>
      <c r="AN9" s="6">
        <v>21.484589639842149</v>
      </c>
      <c r="AO9" s="19">
        <v>11624</v>
      </c>
      <c r="AP9" s="19">
        <v>3120</v>
      </c>
      <c r="AQ9" s="6">
        <v>26.841018582243635</v>
      </c>
      <c r="AR9" s="19">
        <v>23391</v>
      </c>
      <c r="AS9" s="19">
        <v>4150</v>
      </c>
      <c r="AT9" s="6">
        <v>17.741866529861912</v>
      </c>
      <c r="AU9" s="19">
        <v>14812</v>
      </c>
      <c r="AV9" s="19">
        <v>5867</v>
      </c>
      <c r="AW9" s="6">
        <v>39.609775857412913</v>
      </c>
      <c r="AX9" s="19">
        <v>2300</v>
      </c>
      <c r="AY9" s="19">
        <v>659</v>
      </c>
      <c r="AZ9" s="6">
        <v>28.652173913043477</v>
      </c>
      <c r="BA9" s="19">
        <v>76</v>
      </c>
      <c r="BB9" s="19">
        <v>40</v>
      </c>
      <c r="BC9" s="6">
        <v>52.631578947368418</v>
      </c>
      <c r="BD9" s="19">
        <v>13774</v>
      </c>
      <c r="BE9" s="19">
        <v>2940</v>
      </c>
      <c r="BF9" s="6">
        <v>21.344562218672859</v>
      </c>
      <c r="BG9" s="19">
        <v>11927</v>
      </c>
      <c r="BH9" s="19">
        <v>4957</v>
      </c>
      <c r="BI9" s="6">
        <v>41.56116374612224</v>
      </c>
      <c r="BJ9" s="19">
        <v>3472</v>
      </c>
      <c r="BK9" s="19">
        <v>1250</v>
      </c>
      <c r="BL9" s="6">
        <v>36.002304147465438</v>
      </c>
      <c r="BM9" s="19">
        <v>112641</v>
      </c>
      <c r="BN9" s="19">
        <v>30906</v>
      </c>
      <c r="BO9" s="6">
        <v>27.4376115268863</v>
      </c>
      <c r="BP9" s="19">
        <v>12602</v>
      </c>
      <c r="BQ9" s="19">
        <v>151</v>
      </c>
      <c r="BR9" s="6">
        <v>1.1982225043643866</v>
      </c>
      <c r="BS9" s="19">
        <v>11005</v>
      </c>
      <c r="BT9" s="19">
        <v>253</v>
      </c>
      <c r="BU9" s="6">
        <v>2.298955020445252</v>
      </c>
      <c r="BV9" s="19">
        <v>11005</v>
      </c>
      <c r="BW9" s="19">
        <v>165</v>
      </c>
      <c r="BX9" s="6">
        <v>1.4993184915947297</v>
      </c>
      <c r="BY9" s="19">
        <v>11005</v>
      </c>
      <c r="BZ9" s="19">
        <v>3153</v>
      </c>
      <c r="CA9" s="6">
        <v>28.65061335756474</v>
      </c>
      <c r="CB9" s="19">
        <v>4981</v>
      </c>
      <c r="CC9" s="19">
        <v>2000</v>
      </c>
      <c r="CD9" s="6">
        <v>40.152579803252358</v>
      </c>
      <c r="CE9" s="19">
        <v>14812</v>
      </c>
      <c r="CF9" s="19">
        <v>4994</v>
      </c>
      <c r="CG9" s="6">
        <v>33.71590602214421</v>
      </c>
      <c r="CH9" s="19">
        <v>8966</v>
      </c>
      <c r="CI9" s="19">
        <v>5479</v>
      </c>
      <c r="CJ9" s="6">
        <v>61.108632612090119</v>
      </c>
      <c r="CK9" s="19">
        <v>13639</v>
      </c>
      <c r="CL9" s="19">
        <v>3783</v>
      </c>
      <c r="CM9" s="6">
        <v>27.73663758340054</v>
      </c>
      <c r="CN9" s="19">
        <v>11005</v>
      </c>
      <c r="CO9" s="19">
        <v>2156</v>
      </c>
      <c r="CP9" s="6">
        <v>19.5910949568378</v>
      </c>
      <c r="CQ9" s="19">
        <v>17118</v>
      </c>
      <c r="CR9" s="19">
        <v>2595</v>
      </c>
      <c r="CS9" s="6">
        <v>15.159481247809323</v>
      </c>
    </row>
    <row r="10" spans="1:97" x14ac:dyDescent="0.2">
      <c r="A10" s="9" t="s">
        <v>6</v>
      </c>
      <c r="B10" s="19">
        <v>14420</v>
      </c>
      <c r="C10" s="19">
        <v>4343</v>
      </c>
      <c r="D10" s="6">
        <v>30.117891816920945</v>
      </c>
      <c r="E10" s="19">
        <v>6623</v>
      </c>
      <c r="F10" s="19">
        <v>249</v>
      </c>
      <c r="G10" s="10">
        <v>3.7596255473350446</v>
      </c>
      <c r="H10" s="19">
        <v>5921</v>
      </c>
      <c r="I10" s="19">
        <v>801</v>
      </c>
      <c r="J10" s="10">
        <v>13.528120249957778</v>
      </c>
      <c r="K10" s="19">
        <v>14740</v>
      </c>
      <c r="L10" s="19">
        <v>3037</v>
      </c>
      <c r="M10" s="10">
        <v>20.603799185888739</v>
      </c>
      <c r="N10" s="19">
        <v>12289</v>
      </c>
      <c r="O10" s="19">
        <v>2751</v>
      </c>
      <c r="P10" s="10">
        <v>22.385873545447151</v>
      </c>
      <c r="Q10" s="19">
        <v>15662</v>
      </c>
      <c r="R10" s="19">
        <v>3231</v>
      </c>
      <c r="S10" s="10">
        <v>20.629549227429447</v>
      </c>
      <c r="T10" s="19">
        <v>9165</v>
      </c>
      <c r="U10" s="19">
        <v>2665</v>
      </c>
      <c r="V10" s="10">
        <v>29.078014184397162</v>
      </c>
      <c r="W10" s="19">
        <v>18615</v>
      </c>
      <c r="X10" s="19">
        <v>6934</v>
      </c>
      <c r="Y10" s="10">
        <v>37.249529948965886</v>
      </c>
      <c r="Z10" s="19">
        <v>4656</v>
      </c>
      <c r="AA10" s="19">
        <v>1586</v>
      </c>
      <c r="AB10" s="10">
        <v>34.06357388316151</v>
      </c>
      <c r="AC10" s="19">
        <v>15205</v>
      </c>
      <c r="AD10" s="19">
        <v>6869</v>
      </c>
      <c r="AE10" s="10">
        <v>45.17592897073331</v>
      </c>
      <c r="AF10" s="19">
        <v>3390</v>
      </c>
      <c r="AG10" s="19">
        <v>795</v>
      </c>
      <c r="AH10" s="10">
        <v>23.451327433628318</v>
      </c>
      <c r="AI10" s="19">
        <v>14740</v>
      </c>
      <c r="AJ10" s="19">
        <v>2611</v>
      </c>
      <c r="AK10" s="10">
        <v>17.71370420624152</v>
      </c>
      <c r="AL10" s="19">
        <v>20443</v>
      </c>
      <c r="AM10" s="19">
        <v>3204</v>
      </c>
      <c r="AN10" s="10">
        <v>15.672846451107958</v>
      </c>
      <c r="AO10" s="19">
        <v>15662</v>
      </c>
      <c r="AP10" s="19">
        <v>3401</v>
      </c>
      <c r="AQ10" s="10">
        <v>21.714978929894009</v>
      </c>
      <c r="AR10" s="19">
        <v>20151</v>
      </c>
      <c r="AS10" s="19">
        <v>4331</v>
      </c>
      <c r="AT10" s="10">
        <v>21.492729889335514</v>
      </c>
      <c r="AU10" s="19">
        <v>18615</v>
      </c>
      <c r="AV10" s="19">
        <v>5095</v>
      </c>
      <c r="AW10" s="10">
        <v>27.370400214880476</v>
      </c>
      <c r="AX10" s="19">
        <v>1637</v>
      </c>
      <c r="AY10" s="19">
        <v>656</v>
      </c>
      <c r="AZ10" s="10">
        <v>40.07330482590104</v>
      </c>
      <c r="BA10" s="19">
        <v>1697</v>
      </c>
      <c r="BB10" s="19">
        <v>79</v>
      </c>
      <c r="BC10" s="10">
        <v>4.6552740129640542</v>
      </c>
      <c r="BD10" s="19">
        <v>14057</v>
      </c>
      <c r="BE10" s="19">
        <v>3363</v>
      </c>
      <c r="BF10" s="10">
        <v>23.924023618126199</v>
      </c>
      <c r="BG10" s="19">
        <v>12770</v>
      </c>
      <c r="BH10" s="19">
        <v>3269</v>
      </c>
      <c r="BI10" s="10">
        <v>25.599060297572436</v>
      </c>
      <c r="BJ10" s="19">
        <v>9490</v>
      </c>
      <c r="BK10" s="19">
        <v>1361</v>
      </c>
      <c r="BL10" s="10">
        <v>14.341412012644888</v>
      </c>
      <c r="BM10" s="19">
        <v>49736</v>
      </c>
      <c r="BN10" s="19">
        <v>14986</v>
      </c>
      <c r="BO10" s="10">
        <v>30.131092166639856</v>
      </c>
      <c r="BP10" s="19">
        <v>14821</v>
      </c>
      <c r="BQ10" s="19">
        <v>534</v>
      </c>
      <c r="BR10" s="10">
        <v>3.6029957492746774</v>
      </c>
      <c r="BS10" s="19">
        <v>14740</v>
      </c>
      <c r="BT10" s="19">
        <v>1087</v>
      </c>
      <c r="BU10" s="10">
        <v>7.3744911804613302</v>
      </c>
      <c r="BV10" s="19">
        <v>14740</v>
      </c>
      <c r="BW10" s="19">
        <v>1158</v>
      </c>
      <c r="BX10" s="10">
        <v>7.856173677069199</v>
      </c>
      <c r="BY10" s="19">
        <v>14740</v>
      </c>
      <c r="BZ10" s="19">
        <v>3711</v>
      </c>
      <c r="CA10" s="10">
        <v>25.1763907734057</v>
      </c>
      <c r="CB10" s="19">
        <v>11352</v>
      </c>
      <c r="CC10" s="19">
        <v>4301</v>
      </c>
      <c r="CD10" s="10">
        <v>37.887596899224803</v>
      </c>
      <c r="CE10" s="19">
        <v>18615</v>
      </c>
      <c r="CF10" s="19">
        <v>3586</v>
      </c>
      <c r="CG10" s="10">
        <v>19.264034380875639</v>
      </c>
      <c r="CH10" s="19">
        <v>18150</v>
      </c>
      <c r="CI10" s="19">
        <v>3699</v>
      </c>
      <c r="CJ10" s="10">
        <v>20.380165289256201</v>
      </c>
      <c r="CK10" s="19">
        <v>14420</v>
      </c>
      <c r="CL10" s="19">
        <v>3716</v>
      </c>
      <c r="CM10" s="10">
        <v>25.769764216366159</v>
      </c>
      <c r="CN10" s="19">
        <v>14740</v>
      </c>
      <c r="CO10" s="19">
        <v>1527</v>
      </c>
      <c r="CP10" s="10">
        <v>10.359565807327002</v>
      </c>
      <c r="CQ10" s="19">
        <v>20973</v>
      </c>
      <c r="CR10" s="19">
        <v>1089</v>
      </c>
      <c r="CS10" s="10">
        <v>5.1923902159919901</v>
      </c>
    </row>
    <row r="11" spans="1:97" x14ac:dyDescent="0.2">
      <c r="A11" s="1" t="s">
        <v>7</v>
      </c>
      <c r="B11" s="19">
        <v>13005</v>
      </c>
      <c r="C11" s="19">
        <v>4049</v>
      </c>
      <c r="D11" s="6">
        <v>31.134179161860825</v>
      </c>
      <c r="E11" s="19">
        <v>4205</v>
      </c>
      <c r="F11" s="19">
        <v>622</v>
      </c>
      <c r="G11" s="6">
        <v>14.791914387633771</v>
      </c>
      <c r="H11" s="19">
        <v>10655</v>
      </c>
      <c r="I11" s="19">
        <v>572</v>
      </c>
      <c r="J11" s="6">
        <v>5.3683716564992965</v>
      </c>
      <c r="K11" s="19">
        <v>13005</v>
      </c>
      <c r="L11" s="19">
        <v>2884</v>
      </c>
      <c r="M11" s="6">
        <v>22.1760861207228</v>
      </c>
      <c r="N11" s="19">
        <v>18069</v>
      </c>
      <c r="O11" s="19">
        <v>4269</v>
      </c>
      <c r="P11" s="6">
        <v>23.626099950190934</v>
      </c>
      <c r="Q11" s="19">
        <v>12361</v>
      </c>
      <c r="R11" s="19">
        <v>3696</v>
      </c>
      <c r="S11" s="6">
        <v>29.900493487581908</v>
      </c>
      <c r="T11" s="19">
        <v>9576</v>
      </c>
      <c r="U11" s="19">
        <v>3798</v>
      </c>
      <c r="V11" s="6">
        <v>39.661654135338345</v>
      </c>
      <c r="W11" s="19">
        <v>18239</v>
      </c>
      <c r="X11" s="19">
        <v>5631</v>
      </c>
      <c r="Y11" s="6">
        <v>30.873403147102362</v>
      </c>
      <c r="Z11" s="19">
        <v>6782</v>
      </c>
      <c r="AA11" s="19">
        <v>2778</v>
      </c>
      <c r="AB11" s="6">
        <v>40.96136832792687</v>
      </c>
      <c r="AC11" s="19">
        <v>15028</v>
      </c>
      <c r="AD11" s="19">
        <v>5149</v>
      </c>
      <c r="AE11" s="6">
        <v>34.262709608730368</v>
      </c>
      <c r="AF11" s="19">
        <v>4515</v>
      </c>
      <c r="AG11" s="19">
        <v>1906</v>
      </c>
      <c r="AH11" s="6">
        <v>42.214839424141751</v>
      </c>
      <c r="AI11" s="19">
        <v>13005</v>
      </c>
      <c r="AJ11" s="19">
        <v>3350</v>
      </c>
      <c r="AK11" s="6">
        <v>25.75932333717801</v>
      </c>
      <c r="AL11" s="19">
        <v>18886</v>
      </c>
      <c r="AM11" s="19">
        <v>4218</v>
      </c>
      <c r="AN11" s="6">
        <v>22.334004024144868</v>
      </c>
      <c r="AO11" s="19">
        <v>12354</v>
      </c>
      <c r="AP11" s="19">
        <v>3524</v>
      </c>
      <c r="AQ11" s="6">
        <v>28.525174032701962</v>
      </c>
      <c r="AR11" s="19">
        <v>17003</v>
      </c>
      <c r="AS11" s="19">
        <v>5197</v>
      </c>
      <c r="AT11" s="6">
        <v>30.565194377462802</v>
      </c>
      <c r="AU11" s="19">
        <v>16697</v>
      </c>
      <c r="AV11" s="19">
        <v>4358</v>
      </c>
      <c r="AW11" s="6">
        <v>26.100497095286578</v>
      </c>
      <c r="AX11" s="19">
        <v>4238</v>
      </c>
      <c r="AY11" s="19">
        <v>898</v>
      </c>
      <c r="AZ11" s="6">
        <v>21.189240207645117</v>
      </c>
      <c r="BA11" s="19">
        <v>2020</v>
      </c>
      <c r="BB11" s="19">
        <v>264</v>
      </c>
      <c r="BC11" s="6">
        <v>13.06930693069307</v>
      </c>
      <c r="BD11" s="19">
        <v>8610</v>
      </c>
      <c r="BE11" s="19">
        <v>3930</v>
      </c>
      <c r="BF11" s="6">
        <v>45.644599303135891</v>
      </c>
      <c r="BG11" s="19">
        <v>13607</v>
      </c>
      <c r="BH11" s="19">
        <v>4559</v>
      </c>
      <c r="BI11" s="6">
        <v>33.504813698831484</v>
      </c>
      <c r="BJ11" s="19">
        <v>11020</v>
      </c>
      <c r="BK11" s="19">
        <v>2796</v>
      </c>
      <c r="BL11" s="6">
        <v>25.372050816696916</v>
      </c>
      <c r="BM11" s="19">
        <v>221702</v>
      </c>
      <c r="BN11" s="19">
        <v>61204</v>
      </c>
      <c r="BO11" s="6">
        <v>27.606426644775418</v>
      </c>
      <c r="BP11" s="19">
        <v>12520</v>
      </c>
      <c r="BQ11" s="19">
        <v>1246</v>
      </c>
      <c r="BR11" s="6">
        <v>9.9520766773162936</v>
      </c>
      <c r="BS11" s="19">
        <v>13005</v>
      </c>
      <c r="BT11" s="19">
        <v>2359</v>
      </c>
      <c r="BU11" s="6">
        <v>18.13917723952326</v>
      </c>
      <c r="BV11" s="19">
        <v>13005</v>
      </c>
      <c r="BW11" s="19">
        <v>2751</v>
      </c>
      <c r="BX11" s="6">
        <v>21.153402537485583</v>
      </c>
      <c r="BY11" s="19">
        <v>13005</v>
      </c>
      <c r="BZ11" s="19">
        <v>4586</v>
      </c>
      <c r="CA11" s="6">
        <v>35.263360246059207</v>
      </c>
      <c r="CB11" s="19">
        <v>7861</v>
      </c>
      <c r="CC11" s="19">
        <v>3432</v>
      </c>
      <c r="CD11" s="6">
        <v>43.65856761226307</v>
      </c>
      <c r="CE11" s="19">
        <v>18239</v>
      </c>
      <c r="CF11" s="19">
        <v>6587</v>
      </c>
      <c r="CG11" s="6">
        <v>36.114918581062561</v>
      </c>
      <c r="CH11" s="19">
        <v>11929</v>
      </c>
      <c r="CI11" s="19">
        <v>6383</v>
      </c>
      <c r="CJ11" s="6">
        <v>53.508257188364496</v>
      </c>
      <c r="CK11" s="19">
        <v>13005</v>
      </c>
      <c r="CL11" s="19">
        <v>4998</v>
      </c>
      <c r="CM11" s="6">
        <v>38.431372549019613</v>
      </c>
      <c r="CN11" s="19">
        <v>13005</v>
      </c>
      <c r="CO11" s="19">
        <v>3260</v>
      </c>
      <c r="CP11" s="6">
        <v>25.067281814686659</v>
      </c>
      <c r="CQ11" s="19">
        <v>22886</v>
      </c>
      <c r="CR11" s="19">
        <v>4733</v>
      </c>
      <c r="CS11" s="6">
        <v>20.680765533513938</v>
      </c>
    </row>
    <row r="12" spans="1:97" x14ac:dyDescent="0.2">
      <c r="A12" s="9" t="s">
        <v>8</v>
      </c>
      <c r="B12" s="19">
        <v>21760</v>
      </c>
      <c r="C12" s="19">
        <v>3351</v>
      </c>
      <c r="D12" s="6">
        <v>15.399816176470587</v>
      </c>
      <c r="E12" s="19">
        <v>4659</v>
      </c>
      <c r="F12" s="19">
        <v>485</v>
      </c>
      <c r="G12" s="10">
        <v>10.409959218716462</v>
      </c>
      <c r="H12" s="19">
        <v>3180</v>
      </c>
      <c r="I12" s="19">
        <v>89</v>
      </c>
      <c r="J12" s="10">
        <v>2.7987421383647799</v>
      </c>
      <c r="K12" s="19">
        <v>13041</v>
      </c>
      <c r="L12" s="19">
        <v>1163</v>
      </c>
      <c r="M12" s="10">
        <v>8.9180277586074688</v>
      </c>
      <c r="N12" s="19">
        <v>7623</v>
      </c>
      <c r="O12" s="19">
        <v>1356</v>
      </c>
      <c r="P12" s="10">
        <v>17.78827233372688</v>
      </c>
      <c r="Q12" s="19">
        <v>11688</v>
      </c>
      <c r="R12" s="19">
        <v>1915</v>
      </c>
      <c r="S12" s="10">
        <v>16.384325804243669</v>
      </c>
      <c r="T12" s="19">
        <v>5791</v>
      </c>
      <c r="U12" s="19">
        <v>771</v>
      </c>
      <c r="V12" s="10">
        <v>13.31376273527888</v>
      </c>
      <c r="W12" s="19">
        <v>16181</v>
      </c>
      <c r="X12" s="19">
        <v>3023</v>
      </c>
      <c r="Y12" s="10">
        <v>18.682405290155121</v>
      </c>
      <c r="Z12" s="19">
        <v>4221</v>
      </c>
      <c r="AA12" s="19">
        <v>972</v>
      </c>
      <c r="AB12" s="10">
        <v>23.027718550106609</v>
      </c>
      <c r="AC12" s="19">
        <v>13916</v>
      </c>
      <c r="AD12" s="19">
        <v>3220</v>
      </c>
      <c r="AE12" s="10">
        <v>23.138832997987926</v>
      </c>
      <c r="AF12" s="19">
        <v>3045</v>
      </c>
      <c r="AG12" s="19">
        <v>594</v>
      </c>
      <c r="AH12" s="10">
        <v>19.507389162561577</v>
      </c>
      <c r="AI12" s="19">
        <v>13034</v>
      </c>
      <c r="AJ12" s="19">
        <v>1809</v>
      </c>
      <c r="AK12" s="10">
        <v>13.879085468773974</v>
      </c>
      <c r="AL12" s="19">
        <v>8607</v>
      </c>
      <c r="AM12" s="19">
        <v>1742</v>
      </c>
      <c r="AN12" s="10">
        <v>20.239340072034391</v>
      </c>
      <c r="AO12" s="19">
        <v>12262</v>
      </c>
      <c r="AP12" s="19">
        <v>1866</v>
      </c>
      <c r="AQ12" s="10">
        <v>15.217745881585385</v>
      </c>
      <c r="AR12" s="19">
        <v>7810</v>
      </c>
      <c r="AS12" s="19">
        <v>1034</v>
      </c>
      <c r="AT12" s="10">
        <v>13.239436619718308</v>
      </c>
      <c r="AU12" s="19">
        <v>16238</v>
      </c>
      <c r="AV12" s="19">
        <v>3487</v>
      </c>
      <c r="AW12" s="10">
        <v>21.474319497475058</v>
      </c>
      <c r="AX12" s="19">
        <v>3436</v>
      </c>
      <c r="AY12" s="19">
        <v>373</v>
      </c>
      <c r="AZ12" s="10">
        <v>10.855646100116415</v>
      </c>
      <c r="BA12" s="19">
        <v>1232</v>
      </c>
      <c r="BB12" s="19">
        <v>67</v>
      </c>
      <c r="BC12" s="10">
        <v>5.4383116883116882</v>
      </c>
      <c r="BD12" s="19">
        <v>7181</v>
      </c>
      <c r="BE12" s="19">
        <v>3007</v>
      </c>
      <c r="BF12" s="10">
        <v>41.874390753376964</v>
      </c>
      <c r="BG12" s="19">
        <v>12839</v>
      </c>
      <c r="BH12" s="19">
        <v>1801</v>
      </c>
      <c r="BI12" s="10">
        <v>14.027572240828725</v>
      </c>
      <c r="BJ12" s="19">
        <v>3636</v>
      </c>
      <c r="BK12" s="19">
        <v>591</v>
      </c>
      <c r="BL12" s="10">
        <v>16.254125412541253</v>
      </c>
      <c r="BM12" s="19">
        <v>150201</v>
      </c>
      <c r="BN12" s="19">
        <v>15509</v>
      </c>
      <c r="BO12" s="10">
        <v>10.325497167129379</v>
      </c>
      <c r="BP12" s="19">
        <v>6586</v>
      </c>
      <c r="BQ12" s="19">
        <v>629</v>
      </c>
      <c r="BR12" s="10">
        <v>9.5505617977528079</v>
      </c>
      <c r="BS12" s="19">
        <v>13016</v>
      </c>
      <c r="BT12" s="19">
        <v>1213</v>
      </c>
      <c r="BU12" s="10">
        <v>9.3192993239090338</v>
      </c>
      <c r="BV12" s="19">
        <v>11884</v>
      </c>
      <c r="BW12" s="19">
        <v>1204</v>
      </c>
      <c r="BX12" s="10">
        <v>10.131268933019186</v>
      </c>
      <c r="BY12" s="19">
        <v>13473</v>
      </c>
      <c r="BZ12" s="19">
        <v>2885</v>
      </c>
      <c r="CA12" s="10">
        <v>21.413196763898167</v>
      </c>
      <c r="CB12" s="19">
        <v>5930</v>
      </c>
      <c r="CC12" s="19">
        <v>2413</v>
      </c>
      <c r="CD12" s="10">
        <v>40.691399662731868</v>
      </c>
      <c r="CE12" s="19">
        <v>16289</v>
      </c>
      <c r="CF12" s="19">
        <v>3373</v>
      </c>
      <c r="CG12" s="10">
        <v>20.707225735158698</v>
      </c>
      <c r="CH12" s="19">
        <v>7105</v>
      </c>
      <c r="CI12" s="19">
        <v>3526</v>
      </c>
      <c r="CJ12" s="10">
        <v>49.627023223082332</v>
      </c>
      <c r="CK12" s="19">
        <v>16060</v>
      </c>
      <c r="CL12" s="19">
        <v>3258</v>
      </c>
      <c r="CM12" s="10">
        <v>20.286425902864259</v>
      </c>
      <c r="CN12" s="19">
        <v>11900</v>
      </c>
      <c r="CO12" s="19">
        <v>1920</v>
      </c>
      <c r="CP12" s="10">
        <v>16.134453781512605</v>
      </c>
      <c r="CQ12" s="19">
        <v>6571</v>
      </c>
      <c r="CR12" s="19">
        <v>861</v>
      </c>
      <c r="CS12" s="10">
        <v>13.103028458377718</v>
      </c>
    </row>
    <row r="13" spans="1:97" x14ac:dyDescent="0.2">
      <c r="A13" s="1" t="s">
        <v>9</v>
      </c>
      <c r="B13" s="19">
        <v>15429</v>
      </c>
      <c r="C13" s="19">
        <v>4274</v>
      </c>
      <c r="D13" s="6">
        <v>27.701082377341368</v>
      </c>
      <c r="E13" s="19">
        <v>3246</v>
      </c>
      <c r="F13" s="19">
        <v>591</v>
      </c>
      <c r="G13" s="6">
        <v>18.20702402957486</v>
      </c>
      <c r="H13" s="19">
        <v>5497</v>
      </c>
      <c r="I13" s="19">
        <v>753</v>
      </c>
      <c r="J13" s="6">
        <v>13.698380935055484</v>
      </c>
      <c r="K13" s="19">
        <v>19071</v>
      </c>
      <c r="L13" s="19">
        <v>3036</v>
      </c>
      <c r="M13" s="6">
        <v>15.91945886424414</v>
      </c>
      <c r="N13" s="19">
        <v>14524</v>
      </c>
      <c r="O13" s="19">
        <v>3242</v>
      </c>
      <c r="P13" s="6">
        <v>22.321674469843021</v>
      </c>
      <c r="Q13" s="19">
        <v>19996</v>
      </c>
      <c r="R13" s="19">
        <v>3390</v>
      </c>
      <c r="S13" s="6">
        <v>16.953390678135627</v>
      </c>
      <c r="T13" s="19">
        <v>7533</v>
      </c>
      <c r="U13" s="19">
        <v>1741</v>
      </c>
      <c r="V13" s="6">
        <v>23.111642108057879</v>
      </c>
      <c r="W13" s="19">
        <v>23848</v>
      </c>
      <c r="X13" s="19">
        <v>5561</v>
      </c>
      <c r="Y13" s="6">
        <v>23.318517276081852</v>
      </c>
      <c r="Z13" s="19">
        <v>2546</v>
      </c>
      <c r="AA13" s="19">
        <v>797</v>
      </c>
      <c r="AB13" s="6">
        <v>31.304006284367635</v>
      </c>
      <c r="AC13" s="19">
        <v>18478</v>
      </c>
      <c r="AD13" s="19">
        <v>5293</v>
      </c>
      <c r="AE13" s="6">
        <v>28.644874986470398</v>
      </c>
      <c r="AF13" s="19">
        <v>1485</v>
      </c>
      <c r="AG13" s="19">
        <v>337</v>
      </c>
      <c r="AH13" s="6">
        <v>22.693602693602692</v>
      </c>
      <c r="AI13" s="19">
        <v>19071</v>
      </c>
      <c r="AJ13" s="19">
        <v>4184</v>
      </c>
      <c r="AK13" s="6">
        <v>21.93906979183053</v>
      </c>
      <c r="AL13" s="19">
        <v>16573</v>
      </c>
      <c r="AM13" s="19">
        <v>4207</v>
      </c>
      <c r="AN13" s="6">
        <v>25.384661799312134</v>
      </c>
      <c r="AO13" s="19">
        <v>19996</v>
      </c>
      <c r="AP13" s="19">
        <v>4096</v>
      </c>
      <c r="AQ13" s="6">
        <v>20.484096819363874</v>
      </c>
      <c r="AR13" s="19">
        <v>22138</v>
      </c>
      <c r="AS13" s="19">
        <v>4037</v>
      </c>
      <c r="AT13" s="6">
        <v>18.235612973168308</v>
      </c>
      <c r="AU13" s="19">
        <v>23848</v>
      </c>
      <c r="AV13" s="19">
        <v>6925</v>
      </c>
      <c r="AW13" s="6">
        <v>29.038074471653808</v>
      </c>
      <c r="AX13" s="19">
        <v>0</v>
      </c>
      <c r="AY13" s="19">
        <v>0</v>
      </c>
      <c r="AZ13" s="6"/>
      <c r="BA13" s="19">
        <v>32</v>
      </c>
      <c r="BB13" s="19">
        <v>6</v>
      </c>
      <c r="BC13" s="6">
        <v>18.75</v>
      </c>
      <c r="BD13" s="19">
        <v>6836</v>
      </c>
      <c r="BE13" s="19">
        <v>2828</v>
      </c>
      <c r="BF13" s="6">
        <v>41.36922176711527</v>
      </c>
      <c r="BG13" s="19">
        <v>16456</v>
      </c>
      <c r="BH13" s="19">
        <v>6306</v>
      </c>
      <c r="BI13" s="6">
        <v>38.320369470102086</v>
      </c>
      <c r="BJ13" s="19">
        <v>4156</v>
      </c>
      <c r="BK13" s="19">
        <v>939</v>
      </c>
      <c r="BL13" s="6">
        <v>22.59384023099134</v>
      </c>
      <c r="BM13" s="19">
        <v>149509</v>
      </c>
      <c r="BN13" s="19">
        <v>34953</v>
      </c>
      <c r="BO13" s="6">
        <v>23.378525707482492</v>
      </c>
      <c r="BP13" s="19">
        <v>17965</v>
      </c>
      <c r="BQ13" s="19">
        <v>659</v>
      </c>
      <c r="BR13" s="6">
        <v>3.6682438074032842</v>
      </c>
      <c r="BS13" s="19">
        <v>19071</v>
      </c>
      <c r="BT13" s="19">
        <v>1946</v>
      </c>
      <c r="BU13" s="6">
        <v>10.203974621152536</v>
      </c>
      <c r="BV13" s="19">
        <v>19026</v>
      </c>
      <c r="BW13" s="19">
        <v>1476</v>
      </c>
      <c r="BX13" s="6">
        <v>7.7578051087984861</v>
      </c>
      <c r="BY13" s="19">
        <v>19026</v>
      </c>
      <c r="BZ13" s="19">
        <v>4513</v>
      </c>
      <c r="CA13" s="6">
        <v>23.720172395669085</v>
      </c>
      <c r="CB13" s="19">
        <v>8798</v>
      </c>
      <c r="CC13" s="19">
        <v>2483</v>
      </c>
      <c r="CD13" s="6">
        <v>28.222323255285293</v>
      </c>
      <c r="CE13" s="19">
        <v>23848</v>
      </c>
      <c r="CF13" s="19">
        <v>4719</v>
      </c>
      <c r="CG13" s="6">
        <v>19.787822878228784</v>
      </c>
      <c r="CH13" s="19">
        <v>18831</v>
      </c>
      <c r="CI13" s="19">
        <v>4245</v>
      </c>
      <c r="CJ13" s="6">
        <v>22.54261589931496</v>
      </c>
      <c r="CK13" s="19">
        <v>15429</v>
      </c>
      <c r="CL13" s="19">
        <v>4836</v>
      </c>
      <c r="CM13" s="6">
        <v>31.343573789616958</v>
      </c>
      <c r="CN13" s="19">
        <v>19071</v>
      </c>
      <c r="CO13" s="19">
        <v>3999</v>
      </c>
      <c r="CP13" s="6">
        <v>20.969010539562689</v>
      </c>
      <c r="CQ13" s="19">
        <v>17241</v>
      </c>
      <c r="CR13" s="19">
        <v>4770</v>
      </c>
      <c r="CS13" s="6">
        <v>27.66660866539064</v>
      </c>
    </row>
    <row r="14" spans="1:97" x14ac:dyDescent="0.2">
      <c r="A14" s="9" t="s">
        <v>10</v>
      </c>
      <c r="B14" s="19">
        <v>8945</v>
      </c>
      <c r="C14" s="19">
        <v>2353</v>
      </c>
      <c r="D14" s="6">
        <v>26.305198434879824</v>
      </c>
      <c r="E14" s="19">
        <v>496</v>
      </c>
      <c r="F14" s="19">
        <v>167</v>
      </c>
      <c r="G14" s="10">
        <v>33.669354838709673</v>
      </c>
      <c r="H14" s="19">
        <v>3822</v>
      </c>
      <c r="I14" s="19">
        <v>1033</v>
      </c>
      <c r="J14" s="10">
        <v>27.027734170591312</v>
      </c>
      <c r="K14" s="19">
        <v>7632</v>
      </c>
      <c r="L14" s="19">
        <v>1638</v>
      </c>
      <c r="M14" s="10">
        <v>21.462264150943398</v>
      </c>
      <c r="N14" s="19">
        <v>6505</v>
      </c>
      <c r="O14" s="19">
        <v>1595</v>
      </c>
      <c r="P14" s="10">
        <v>24.519600307455804</v>
      </c>
      <c r="Q14" s="19">
        <v>8098</v>
      </c>
      <c r="R14" s="19">
        <v>1874</v>
      </c>
      <c r="S14" s="10">
        <v>23.141516423808348</v>
      </c>
      <c r="T14" s="19">
        <v>2543</v>
      </c>
      <c r="U14" s="19">
        <v>600</v>
      </c>
      <c r="V14" s="10">
        <v>23.594180102241445</v>
      </c>
      <c r="W14" s="19">
        <v>10722</v>
      </c>
      <c r="X14" s="19">
        <v>3380</v>
      </c>
      <c r="Y14" s="10">
        <v>31.523969408692409</v>
      </c>
      <c r="Z14" s="19">
        <v>1575</v>
      </c>
      <c r="AA14" s="19">
        <v>592</v>
      </c>
      <c r="AB14" s="10">
        <v>37.587301587301589</v>
      </c>
      <c r="AC14" s="19">
        <v>8912</v>
      </c>
      <c r="AD14" s="19">
        <v>3778</v>
      </c>
      <c r="AE14" s="10">
        <v>42.392280071813289</v>
      </c>
      <c r="AF14" s="19">
        <v>939</v>
      </c>
      <c r="AG14" s="19">
        <v>461</v>
      </c>
      <c r="AH14" s="10">
        <v>49.094781682641106</v>
      </c>
      <c r="AI14" s="19">
        <v>7632</v>
      </c>
      <c r="AJ14" s="19">
        <v>2604</v>
      </c>
      <c r="AK14" s="10">
        <v>34.119496855345908</v>
      </c>
      <c r="AL14" s="19">
        <v>5283</v>
      </c>
      <c r="AM14" s="19">
        <v>2247</v>
      </c>
      <c r="AN14" s="10">
        <v>42.532651902328226</v>
      </c>
      <c r="AO14" s="19">
        <v>8098</v>
      </c>
      <c r="AP14" s="19">
        <v>2052</v>
      </c>
      <c r="AQ14" s="10">
        <v>25.339590022227711</v>
      </c>
      <c r="AR14" s="19">
        <v>6296</v>
      </c>
      <c r="AS14" s="19">
        <v>1983</v>
      </c>
      <c r="AT14" s="10">
        <v>31.496188055908515</v>
      </c>
      <c r="AU14" s="19">
        <v>10722</v>
      </c>
      <c r="AV14" s="19">
        <v>3454</v>
      </c>
      <c r="AW14" s="10">
        <v>32.214139153143066</v>
      </c>
      <c r="AX14" s="19">
        <v>798</v>
      </c>
      <c r="AY14" s="19">
        <v>561</v>
      </c>
      <c r="AZ14" s="10">
        <v>70.300751879699249</v>
      </c>
      <c r="BA14" s="19">
        <v>1237</v>
      </c>
      <c r="BB14" s="19">
        <v>453</v>
      </c>
      <c r="BC14" s="10">
        <v>36.620856911883585</v>
      </c>
      <c r="BD14" s="19">
        <v>1926</v>
      </c>
      <c r="BE14" s="19">
        <v>1252</v>
      </c>
      <c r="BF14" s="10">
        <v>65.005192107995839</v>
      </c>
      <c r="BG14" s="19">
        <v>8715</v>
      </c>
      <c r="BH14" s="19">
        <v>3463</v>
      </c>
      <c r="BI14" s="10">
        <v>39.736087205966726</v>
      </c>
      <c r="BJ14" s="19">
        <v>946</v>
      </c>
      <c r="BK14" s="19">
        <v>732</v>
      </c>
      <c r="BL14" s="10">
        <v>77.378435517970402</v>
      </c>
      <c r="BM14" s="19">
        <v>40091</v>
      </c>
      <c r="BN14" s="19">
        <v>28797</v>
      </c>
      <c r="BO14" s="10">
        <v>71.829088822927844</v>
      </c>
      <c r="BP14" s="19">
        <v>3895</v>
      </c>
      <c r="BQ14" s="19">
        <v>121</v>
      </c>
      <c r="BR14" s="10">
        <v>3.1065468549422337</v>
      </c>
      <c r="BS14" s="19">
        <v>7632</v>
      </c>
      <c r="BT14" s="19">
        <v>652</v>
      </c>
      <c r="BU14" s="10">
        <v>8.5429769392033545</v>
      </c>
      <c r="BV14" s="19">
        <v>7632</v>
      </c>
      <c r="BW14" s="19">
        <v>745</v>
      </c>
      <c r="BX14" s="10">
        <v>9.7615303983228507</v>
      </c>
      <c r="BY14" s="19">
        <v>7632</v>
      </c>
      <c r="BZ14" s="19">
        <v>2378</v>
      </c>
      <c r="CA14" s="10">
        <v>31.158280922431864</v>
      </c>
      <c r="CB14" s="19">
        <v>3300</v>
      </c>
      <c r="CC14" s="19">
        <v>1445</v>
      </c>
      <c r="CD14" s="10">
        <v>43.787878787878789</v>
      </c>
      <c r="CE14" s="19">
        <v>10722</v>
      </c>
      <c r="CF14" s="19">
        <v>2127</v>
      </c>
      <c r="CG14" s="10">
        <v>19.837716843872411</v>
      </c>
      <c r="CH14" s="19">
        <v>4632</v>
      </c>
      <c r="CI14" s="19">
        <v>2468</v>
      </c>
      <c r="CJ14" s="10">
        <v>53.281519861830738</v>
      </c>
      <c r="CK14" s="19">
        <v>8945</v>
      </c>
      <c r="CL14" s="19">
        <v>2856</v>
      </c>
      <c r="CM14" s="10">
        <v>31.928451648965904</v>
      </c>
      <c r="CN14" s="19">
        <v>7632</v>
      </c>
      <c r="CO14" s="19">
        <v>1852</v>
      </c>
      <c r="CP14" s="10">
        <v>24.266247379454928</v>
      </c>
      <c r="CQ14" s="19">
        <v>5847</v>
      </c>
      <c r="CR14" s="19">
        <v>1716</v>
      </c>
      <c r="CS14" s="10">
        <v>29.348383786557207</v>
      </c>
    </row>
    <row r="15" spans="1:97" x14ac:dyDescent="0.2">
      <c r="A15" s="1" t="s">
        <v>11</v>
      </c>
      <c r="B15" s="19">
        <v>4577</v>
      </c>
      <c r="C15" s="19">
        <v>1140</v>
      </c>
      <c r="D15" s="6">
        <v>24.907144417740877</v>
      </c>
      <c r="E15" s="19">
        <v>682</v>
      </c>
      <c r="F15" s="19">
        <v>77</v>
      </c>
      <c r="G15" s="6">
        <v>11.29032258064516</v>
      </c>
      <c r="H15" s="19">
        <v>1127</v>
      </c>
      <c r="I15" s="19">
        <v>114</v>
      </c>
      <c r="J15" s="6">
        <v>10.115350488021296</v>
      </c>
      <c r="K15" s="19">
        <v>4215</v>
      </c>
      <c r="L15" s="19">
        <v>556</v>
      </c>
      <c r="M15" s="6">
        <v>13.190984578884935</v>
      </c>
      <c r="N15" s="19">
        <v>1657</v>
      </c>
      <c r="O15" s="19">
        <v>272</v>
      </c>
      <c r="P15" s="6">
        <v>16.415208207604103</v>
      </c>
      <c r="Q15" s="19">
        <v>4503</v>
      </c>
      <c r="R15" s="19">
        <v>1521</v>
      </c>
      <c r="S15" s="6">
        <v>33.777481678880747</v>
      </c>
      <c r="T15" s="19">
        <v>1473</v>
      </c>
      <c r="U15" s="19">
        <v>520</v>
      </c>
      <c r="V15" s="6">
        <v>35.302104548540392</v>
      </c>
      <c r="W15" s="19">
        <v>6166</v>
      </c>
      <c r="X15" s="19">
        <v>1834</v>
      </c>
      <c r="Y15" s="6">
        <v>29.743756081738564</v>
      </c>
      <c r="Z15" s="19">
        <v>1295</v>
      </c>
      <c r="AA15" s="19">
        <v>445</v>
      </c>
      <c r="AB15" s="6">
        <v>34.362934362934361</v>
      </c>
      <c r="AC15" s="19">
        <v>5363</v>
      </c>
      <c r="AD15" s="19">
        <v>1908</v>
      </c>
      <c r="AE15" s="6">
        <v>35.577102368077568</v>
      </c>
      <c r="AF15" s="19">
        <v>695</v>
      </c>
      <c r="AG15" s="19">
        <v>218</v>
      </c>
      <c r="AH15" s="6">
        <v>31.366906474820144</v>
      </c>
      <c r="AI15" s="19">
        <v>4215</v>
      </c>
      <c r="AJ15" s="19">
        <v>1260</v>
      </c>
      <c r="AK15" s="6">
        <v>29.893238434163699</v>
      </c>
      <c r="AL15" s="19">
        <v>1692</v>
      </c>
      <c r="AM15" s="19">
        <v>482</v>
      </c>
      <c r="AN15" s="6">
        <v>28.486997635933808</v>
      </c>
      <c r="AO15" s="19">
        <v>4507</v>
      </c>
      <c r="AP15" s="19">
        <v>1580</v>
      </c>
      <c r="AQ15" s="6">
        <v>35.0565786554249</v>
      </c>
      <c r="AR15" s="19">
        <v>2039</v>
      </c>
      <c r="AS15" s="19">
        <v>750</v>
      </c>
      <c r="AT15" s="6">
        <v>36.782736635605687</v>
      </c>
      <c r="AU15" s="19">
        <v>6166</v>
      </c>
      <c r="AV15" s="19">
        <v>1690</v>
      </c>
      <c r="AW15" s="6">
        <v>27.408368472267274</v>
      </c>
      <c r="AX15" s="19">
        <v>554</v>
      </c>
      <c r="AY15" s="19">
        <v>258</v>
      </c>
      <c r="AZ15" s="6">
        <v>46.570397111913358</v>
      </c>
      <c r="BA15" s="19">
        <v>280</v>
      </c>
      <c r="BB15" s="19">
        <v>6</v>
      </c>
      <c r="BC15" s="6">
        <v>2.1428571428571428</v>
      </c>
      <c r="BD15" s="19">
        <v>1684</v>
      </c>
      <c r="BE15" s="19">
        <v>654</v>
      </c>
      <c r="BF15" s="6">
        <v>38.836104513064136</v>
      </c>
      <c r="BG15" s="19">
        <v>5177</v>
      </c>
      <c r="BH15" s="19">
        <v>1693</v>
      </c>
      <c r="BI15" s="6">
        <v>32.702337260961947</v>
      </c>
      <c r="BJ15" s="19">
        <v>640</v>
      </c>
      <c r="BK15" s="19">
        <v>329</v>
      </c>
      <c r="BL15" s="6">
        <v>51.40625</v>
      </c>
      <c r="BM15" s="19">
        <v>90794</v>
      </c>
      <c r="BN15" s="19">
        <v>18320</v>
      </c>
      <c r="BO15" s="6">
        <v>20.177544771680946</v>
      </c>
      <c r="BP15" s="19">
        <v>825</v>
      </c>
      <c r="BQ15" s="19">
        <v>138</v>
      </c>
      <c r="BR15" s="6">
        <v>16.727272727272727</v>
      </c>
      <c r="BS15" s="19">
        <v>4215</v>
      </c>
      <c r="BT15" s="19">
        <v>1390</v>
      </c>
      <c r="BU15" s="6">
        <v>32.977461447212335</v>
      </c>
      <c r="BV15" s="19">
        <v>4248</v>
      </c>
      <c r="BW15" s="19">
        <v>1347</v>
      </c>
      <c r="BX15" s="6">
        <v>31.709039548022599</v>
      </c>
      <c r="BY15" s="19">
        <v>4194</v>
      </c>
      <c r="BZ15" s="19">
        <v>1520</v>
      </c>
      <c r="CA15" s="6">
        <v>36.242250834525514</v>
      </c>
      <c r="CB15" s="19">
        <v>971</v>
      </c>
      <c r="CC15" s="19">
        <v>493</v>
      </c>
      <c r="CD15" s="6">
        <v>50.772399588053553</v>
      </c>
      <c r="CE15" s="19">
        <v>6166</v>
      </c>
      <c r="CF15" s="19">
        <v>2505</v>
      </c>
      <c r="CG15" s="6">
        <v>40.626013623094387</v>
      </c>
      <c r="CH15" s="19">
        <v>1205</v>
      </c>
      <c r="CI15" s="19">
        <v>774</v>
      </c>
      <c r="CJ15" s="6">
        <v>64.232365145228215</v>
      </c>
      <c r="CK15" s="19">
        <v>4591</v>
      </c>
      <c r="CL15" s="19">
        <v>1301</v>
      </c>
      <c r="CM15" s="6">
        <v>28.338052711827487</v>
      </c>
      <c r="CN15" s="19">
        <v>4215</v>
      </c>
      <c r="CO15" s="19">
        <v>1258</v>
      </c>
      <c r="CP15" s="6">
        <v>29.845788849347571</v>
      </c>
      <c r="CQ15" s="19">
        <v>1584</v>
      </c>
      <c r="CR15" s="19">
        <v>510</v>
      </c>
      <c r="CS15" s="6">
        <v>32.196969696969695</v>
      </c>
    </row>
    <row r="16" spans="1:97" x14ac:dyDescent="0.2">
      <c r="A16" s="9" t="s">
        <v>12</v>
      </c>
      <c r="B16" s="19">
        <v>26473</v>
      </c>
      <c r="C16" s="19">
        <v>6893</v>
      </c>
      <c r="D16" s="6">
        <v>26.037849884788272</v>
      </c>
      <c r="E16" s="19">
        <v>9156</v>
      </c>
      <c r="F16" s="19">
        <v>948</v>
      </c>
      <c r="G16" s="10">
        <v>10.35386631716907</v>
      </c>
      <c r="H16" s="19">
        <v>14050</v>
      </c>
      <c r="I16" s="19">
        <v>1220</v>
      </c>
      <c r="J16" s="10">
        <v>8.6832740213523127</v>
      </c>
      <c r="K16" s="19">
        <v>24610</v>
      </c>
      <c r="L16" s="19">
        <v>4474</v>
      </c>
      <c r="M16" s="10">
        <v>18.179601787891102</v>
      </c>
      <c r="N16" s="19">
        <v>22247</v>
      </c>
      <c r="O16" s="19">
        <v>3992</v>
      </c>
      <c r="P16" s="10">
        <v>17.943992448420012</v>
      </c>
      <c r="Q16" s="19">
        <v>24771</v>
      </c>
      <c r="R16" s="19">
        <v>4025</v>
      </c>
      <c r="S16" s="10">
        <v>16.248839368616526</v>
      </c>
      <c r="T16" s="19">
        <v>18369</v>
      </c>
      <c r="U16" s="19">
        <v>3271</v>
      </c>
      <c r="V16" s="10">
        <v>17.807175132015896</v>
      </c>
      <c r="W16" s="19">
        <v>28778</v>
      </c>
      <c r="X16" s="19">
        <v>5895</v>
      </c>
      <c r="Y16" s="10">
        <v>20.484397803877961</v>
      </c>
      <c r="Z16" s="19">
        <v>10764</v>
      </c>
      <c r="AA16" s="19">
        <v>2773</v>
      </c>
      <c r="AB16" s="10">
        <v>25.761798587885544</v>
      </c>
      <c r="AC16" s="19">
        <v>25811</v>
      </c>
      <c r="AD16" s="19">
        <v>6725</v>
      </c>
      <c r="AE16" s="10">
        <v>26.054782844523654</v>
      </c>
      <c r="AF16" s="19">
        <v>8678</v>
      </c>
      <c r="AG16" s="19">
        <v>2031</v>
      </c>
      <c r="AH16" s="10">
        <v>23.404010140585388</v>
      </c>
      <c r="AI16" s="19">
        <v>24610</v>
      </c>
      <c r="AJ16" s="19">
        <v>5261</v>
      </c>
      <c r="AK16" s="10">
        <v>21.377488825680619</v>
      </c>
      <c r="AL16" s="19">
        <v>30068</v>
      </c>
      <c r="AM16" s="19">
        <v>4417</v>
      </c>
      <c r="AN16" s="10">
        <v>14.690035918584543</v>
      </c>
      <c r="AO16" s="19">
        <v>24771</v>
      </c>
      <c r="AP16" s="19">
        <v>4068</v>
      </c>
      <c r="AQ16" s="10">
        <v>16.422429453796777</v>
      </c>
      <c r="AR16" s="19">
        <v>25690</v>
      </c>
      <c r="AS16" s="19">
        <v>3527</v>
      </c>
      <c r="AT16" s="10">
        <v>13.72907746204749</v>
      </c>
      <c r="AU16" s="19">
        <v>28778</v>
      </c>
      <c r="AV16" s="19">
        <v>5288</v>
      </c>
      <c r="AW16" s="10">
        <v>18.375147682257282</v>
      </c>
      <c r="AX16" s="19">
        <v>4833</v>
      </c>
      <c r="AY16" s="19">
        <v>920</v>
      </c>
      <c r="AZ16" s="10">
        <v>19.035795572108423</v>
      </c>
      <c r="BA16" s="19">
        <v>1686</v>
      </c>
      <c r="BB16" s="19">
        <v>101</v>
      </c>
      <c r="BC16" s="10">
        <v>5.9905100830367735</v>
      </c>
      <c r="BD16" s="19">
        <v>22998</v>
      </c>
      <c r="BE16" s="19">
        <v>4973</v>
      </c>
      <c r="BF16" s="10">
        <v>21.623619445169144</v>
      </c>
      <c r="BG16" s="19">
        <v>24353</v>
      </c>
      <c r="BH16" s="19">
        <v>4455</v>
      </c>
      <c r="BI16" s="10">
        <v>18.293434073830738</v>
      </c>
      <c r="BJ16" s="19">
        <v>10605</v>
      </c>
      <c r="BK16" s="19">
        <v>1563</v>
      </c>
      <c r="BL16" s="10">
        <v>14.738330975954739</v>
      </c>
      <c r="BM16" s="19">
        <v>204420</v>
      </c>
      <c r="BN16" s="19">
        <v>37536</v>
      </c>
      <c r="BO16" s="10">
        <v>18.362195479894336</v>
      </c>
      <c r="BP16" s="19">
        <v>20005</v>
      </c>
      <c r="BQ16" s="19">
        <v>2092</v>
      </c>
      <c r="BR16" s="10">
        <v>10.457385653586604</v>
      </c>
      <c r="BS16" s="19">
        <v>24610</v>
      </c>
      <c r="BT16" s="19">
        <v>4312</v>
      </c>
      <c r="BU16" s="10">
        <v>17.521332791548151</v>
      </c>
      <c r="BV16" s="19">
        <v>24610</v>
      </c>
      <c r="BW16" s="19">
        <v>3761</v>
      </c>
      <c r="BX16" s="10">
        <v>15.282405526208859</v>
      </c>
      <c r="BY16" s="19">
        <v>24610</v>
      </c>
      <c r="BZ16" s="19">
        <v>8134</v>
      </c>
      <c r="CA16" s="10">
        <v>33.051605038602197</v>
      </c>
      <c r="CB16" s="19">
        <v>20616</v>
      </c>
      <c r="CC16" s="19">
        <v>11297</v>
      </c>
      <c r="CD16" s="10">
        <v>54.79724485836244</v>
      </c>
      <c r="CE16" s="19">
        <v>28778</v>
      </c>
      <c r="CF16" s="19">
        <v>8845</v>
      </c>
      <c r="CG16" s="10">
        <v>30.735283897421638</v>
      </c>
      <c r="CH16" s="19">
        <v>20846</v>
      </c>
      <c r="CI16" s="19">
        <v>11846</v>
      </c>
      <c r="CJ16" s="10">
        <v>56.826249640218748</v>
      </c>
      <c r="CK16" s="19">
        <v>27174</v>
      </c>
      <c r="CL16" s="19">
        <v>6228</v>
      </c>
      <c r="CM16" s="10">
        <v>22.91896665930669</v>
      </c>
      <c r="CN16" s="19">
        <v>24610</v>
      </c>
      <c r="CO16" s="19">
        <v>4146</v>
      </c>
      <c r="CP16" s="10">
        <v>16.846810239739941</v>
      </c>
      <c r="CQ16" s="19">
        <v>23765</v>
      </c>
      <c r="CR16" s="19">
        <v>3634</v>
      </c>
      <c r="CS16" s="10">
        <v>15.291394908478855</v>
      </c>
    </row>
    <row r="17" spans="1:97" x14ac:dyDescent="0.2">
      <c r="A17" s="1" t="s">
        <v>13</v>
      </c>
      <c r="B17" s="19">
        <v>10550</v>
      </c>
      <c r="C17" s="19">
        <v>2859</v>
      </c>
      <c r="D17" s="6">
        <v>27.099526066350709</v>
      </c>
      <c r="E17" s="19">
        <v>866</v>
      </c>
      <c r="F17" s="19">
        <v>197</v>
      </c>
      <c r="G17" s="6">
        <v>22.748267898383371</v>
      </c>
      <c r="H17" s="19">
        <v>3547</v>
      </c>
      <c r="I17" s="19">
        <v>849</v>
      </c>
      <c r="J17" s="6">
        <v>23.935720327036933</v>
      </c>
      <c r="K17" s="19">
        <v>9887</v>
      </c>
      <c r="L17" s="19">
        <v>1816</v>
      </c>
      <c r="M17" s="6">
        <v>18.367553352887629</v>
      </c>
      <c r="N17" s="19">
        <v>14460</v>
      </c>
      <c r="O17" s="19">
        <v>2984</v>
      </c>
      <c r="P17" s="6">
        <v>20.636237897648684</v>
      </c>
      <c r="Q17" s="19">
        <v>10113</v>
      </c>
      <c r="R17" s="19">
        <v>2136</v>
      </c>
      <c r="S17" s="6">
        <v>21.121328982497776</v>
      </c>
      <c r="T17" s="19">
        <v>6118</v>
      </c>
      <c r="U17" s="19">
        <v>1646</v>
      </c>
      <c r="V17" s="6">
        <v>26.904217064400132</v>
      </c>
      <c r="W17" s="19">
        <v>13089</v>
      </c>
      <c r="X17" s="19">
        <v>3949</v>
      </c>
      <c r="Y17" s="6">
        <v>30.170372068148826</v>
      </c>
      <c r="Z17" s="19">
        <v>2277</v>
      </c>
      <c r="AA17" s="19">
        <v>679</v>
      </c>
      <c r="AB17" s="6">
        <v>29.819938515590689</v>
      </c>
      <c r="AC17" s="19">
        <v>11016</v>
      </c>
      <c r="AD17" s="19">
        <v>3343</v>
      </c>
      <c r="AE17" s="6">
        <v>30.346768336964413</v>
      </c>
      <c r="AF17" s="19">
        <v>1142</v>
      </c>
      <c r="AG17" s="19">
        <v>328</v>
      </c>
      <c r="AH17" s="6">
        <v>28.721541155866898</v>
      </c>
      <c r="AI17" s="19">
        <v>9887</v>
      </c>
      <c r="AJ17" s="19">
        <v>2536</v>
      </c>
      <c r="AK17" s="6">
        <v>25.649843228481846</v>
      </c>
      <c r="AL17" s="19">
        <v>13648</v>
      </c>
      <c r="AM17" s="19">
        <v>2818</v>
      </c>
      <c r="AN17" s="6">
        <v>20.647713950762018</v>
      </c>
      <c r="AO17" s="19">
        <v>10113</v>
      </c>
      <c r="AP17" s="19">
        <v>2573</v>
      </c>
      <c r="AQ17" s="6">
        <v>25.442499752793434</v>
      </c>
      <c r="AR17" s="19">
        <v>13017</v>
      </c>
      <c r="AS17" s="19">
        <v>2237</v>
      </c>
      <c r="AT17" s="6">
        <v>17.18521932857033</v>
      </c>
      <c r="AU17" s="19">
        <v>13089</v>
      </c>
      <c r="AV17" s="19">
        <v>3946</v>
      </c>
      <c r="AW17" s="6">
        <v>30.147452058980821</v>
      </c>
      <c r="AX17" s="19">
        <v>1008</v>
      </c>
      <c r="AY17" s="19">
        <v>528</v>
      </c>
      <c r="AZ17" s="6">
        <v>52.380952380952387</v>
      </c>
      <c r="BA17" s="19">
        <v>663</v>
      </c>
      <c r="BB17" s="19">
        <v>130</v>
      </c>
      <c r="BC17" s="6">
        <v>19.607843137254903</v>
      </c>
      <c r="BD17" s="19">
        <v>3675</v>
      </c>
      <c r="BE17" s="19">
        <v>1666</v>
      </c>
      <c r="BF17" s="6">
        <v>45.333333333333329</v>
      </c>
      <c r="BG17" s="19">
        <v>10311</v>
      </c>
      <c r="BH17" s="19">
        <v>3062</v>
      </c>
      <c r="BI17" s="6">
        <v>29.696440694404036</v>
      </c>
      <c r="BJ17" s="19">
        <v>2070</v>
      </c>
      <c r="BK17" s="19">
        <v>816</v>
      </c>
      <c r="BL17" s="6">
        <v>39.420289855072468</v>
      </c>
      <c r="BM17" s="19">
        <v>310212</v>
      </c>
      <c r="BN17" s="19">
        <v>57549</v>
      </c>
      <c r="BO17" s="6">
        <v>18.551506711539208</v>
      </c>
      <c r="BP17" s="19">
        <v>20676</v>
      </c>
      <c r="BQ17" s="19">
        <v>257</v>
      </c>
      <c r="BR17" s="6">
        <v>1.2429870381118204</v>
      </c>
      <c r="BS17" s="19">
        <v>9887</v>
      </c>
      <c r="BT17" s="19">
        <v>644</v>
      </c>
      <c r="BU17" s="6">
        <v>6.5136037220592691</v>
      </c>
      <c r="BV17" s="19">
        <v>9887</v>
      </c>
      <c r="BW17" s="19">
        <v>547</v>
      </c>
      <c r="BX17" s="6">
        <v>5.5325174471528271</v>
      </c>
      <c r="BY17" s="19">
        <v>9887</v>
      </c>
      <c r="BZ17" s="19">
        <v>2905</v>
      </c>
      <c r="CA17" s="6">
        <v>29.382016789723881</v>
      </c>
      <c r="CB17" s="19">
        <v>4662</v>
      </c>
      <c r="CC17" s="19">
        <v>3040</v>
      </c>
      <c r="CD17" s="6">
        <v>65.208065208065207</v>
      </c>
      <c r="CE17" s="19">
        <v>13089</v>
      </c>
      <c r="CF17" s="19">
        <v>3850</v>
      </c>
      <c r="CG17" s="6">
        <v>29.414011765604709</v>
      </c>
      <c r="CH17" s="19">
        <v>9331</v>
      </c>
      <c r="CI17" s="19">
        <v>4428</v>
      </c>
      <c r="CJ17" s="6">
        <v>47.454720823062907</v>
      </c>
      <c r="CK17" s="19">
        <v>10550</v>
      </c>
      <c r="CL17" s="19">
        <v>3091</v>
      </c>
      <c r="CM17" s="6">
        <v>29.298578199052134</v>
      </c>
      <c r="CN17" s="19">
        <v>9887</v>
      </c>
      <c r="CO17" s="19">
        <v>2189</v>
      </c>
      <c r="CP17" s="6">
        <v>22.14018408010519</v>
      </c>
      <c r="CQ17" s="19">
        <v>17291</v>
      </c>
      <c r="CR17" s="19">
        <v>3239</v>
      </c>
      <c r="CS17" s="6">
        <v>18.732288473772481</v>
      </c>
    </row>
    <row r="18" spans="1:97" x14ac:dyDescent="0.2">
      <c r="A18" s="9" t="s">
        <v>14</v>
      </c>
      <c r="B18" s="19">
        <v>26359</v>
      </c>
      <c r="C18" s="19">
        <v>6708</v>
      </c>
      <c r="D18" s="6">
        <v>25.44861337683524</v>
      </c>
      <c r="E18" s="19">
        <v>10579</v>
      </c>
      <c r="F18" s="19">
        <v>998</v>
      </c>
      <c r="G18" s="10">
        <v>9.433783911522827</v>
      </c>
      <c r="H18" s="19">
        <v>6845</v>
      </c>
      <c r="I18" s="19">
        <v>1103</v>
      </c>
      <c r="J18" s="10">
        <v>16.113951789627464</v>
      </c>
      <c r="K18" s="19">
        <v>23604</v>
      </c>
      <c r="L18" s="19">
        <v>3292</v>
      </c>
      <c r="M18" s="10">
        <v>13.946788679884763</v>
      </c>
      <c r="N18" s="19">
        <v>32676</v>
      </c>
      <c r="O18" s="19">
        <v>3984</v>
      </c>
      <c r="P18" s="10">
        <v>12.192434814542784</v>
      </c>
      <c r="Q18" s="19">
        <v>22578</v>
      </c>
      <c r="R18" s="19">
        <v>4535</v>
      </c>
      <c r="S18" s="10">
        <v>20.085924351138278</v>
      </c>
      <c r="T18" s="19">
        <v>19072</v>
      </c>
      <c r="U18" s="19">
        <v>4602</v>
      </c>
      <c r="V18" s="10">
        <v>24.129614093959731</v>
      </c>
      <c r="W18" s="19">
        <v>27465</v>
      </c>
      <c r="X18" s="19">
        <v>10669</v>
      </c>
      <c r="Y18" s="10">
        <v>38.845803750227567</v>
      </c>
      <c r="Z18" s="19">
        <v>16008</v>
      </c>
      <c r="AA18" s="19">
        <v>5329</v>
      </c>
      <c r="AB18" s="10">
        <v>33.289605197401301</v>
      </c>
      <c r="AC18" s="19">
        <v>22039</v>
      </c>
      <c r="AD18" s="19">
        <v>11470</v>
      </c>
      <c r="AE18" s="10">
        <v>52.044103634466175</v>
      </c>
      <c r="AF18" s="19">
        <v>6027</v>
      </c>
      <c r="AG18" s="19">
        <v>2034</v>
      </c>
      <c r="AH18" s="10">
        <v>33.748133399701345</v>
      </c>
      <c r="AI18" s="19">
        <v>23604</v>
      </c>
      <c r="AJ18" s="19">
        <v>3909</v>
      </c>
      <c r="AK18" s="10">
        <v>16.560752414844941</v>
      </c>
      <c r="AL18" s="19">
        <v>31838</v>
      </c>
      <c r="AM18" s="19">
        <v>4502</v>
      </c>
      <c r="AN18" s="10">
        <v>14.140335448206546</v>
      </c>
      <c r="AO18" s="19">
        <v>22578</v>
      </c>
      <c r="AP18" s="19">
        <v>4246</v>
      </c>
      <c r="AQ18" s="10">
        <v>18.805917264593852</v>
      </c>
      <c r="AR18" s="19">
        <v>28071</v>
      </c>
      <c r="AS18" s="19">
        <v>4342</v>
      </c>
      <c r="AT18" s="10">
        <v>15.4679206298315</v>
      </c>
      <c r="AU18" s="19">
        <v>27465</v>
      </c>
      <c r="AV18" s="19">
        <v>6828</v>
      </c>
      <c r="AW18" s="10">
        <v>24.860731840524302</v>
      </c>
      <c r="AX18" s="19">
        <v>5694</v>
      </c>
      <c r="AY18" s="19">
        <v>1086</v>
      </c>
      <c r="AZ18" s="10">
        <v>19.072708113804005</v>
      </c>
      <c r="BA18" s="19">
        <v>17840</v>
      </c>
      <c r="BB18" s="19">
        <v>467</v>
      </c>
      <c r="BC18" s="10">
        <v>2.6177130044843051</v>
      </c>
      <c r="BD18" s="19">
        <v>22336</v>
      </c>
      <c r="BE18" s="19">
        <v>7200</v>
      </c>
      <c r="BF18" s="10">
        <v>32.234957020057308</v>
      </c>
      <c r="BG18" s="19">
        <v>20784</v>
      </c>
      <c r="BH18" s="19">
        <v>8057</v>
      </c>
      <c r="BI18" s="10">
        <v>38.765396458814472</v>
      </c>
      <c r="BJ18" s="19">
        <v>9105</v>
      </c>
      <c r="BK18" s="19">
        <v>2075</v>
      </c>
      <c r="BL18" s="10">
        <v>22.789676002196597</v>
      </c>
      <c r="BM18" s="19">
        <v>464383</v>
      </c>
      <c r="BN18" s="19">
        <v>54240</v>
      </c>
      <c r="BO18" s="10">
        <v>11.680014126270773</v>
      </c>
      <c r="BP18" s="19">
        <v>19959</v>
      </c>
      <c r="BQ18" s="19">
        <v>1003</v>
      </c>
      <c r="BR18" s="10">
        <v>5.0253018688311037</v>
      </c>
      <c r="BS18" s="19">
        <v>23604</v>
      </c>
      <c r="BT18" s="19">
        <v>2329</v>
      </c>
      <c r="BU18" s="10">
        <v>9.8669716997119128</v>
      </c>
      <c r="BV18" s="19">
        <v>23604</v>
      </c>
      <c r="BW18" s="19">
        <v>1747</v>
      </c>
      <c r="BX18" s="10">
        <v>7.4012879173021515</v>
      </c>
      <c r="BY18" s="19">
        <v>23604</v>
      </c>
      <c r="BZ18" s="19">
        <v>6157</v>
      </c>
      <c r="CA18" s="10">
        <v>26.084561938654467</v>
      </c>
      <c r="CB18" s="19">
        <v>22025</v>
      </c>
      <c r="CC18" s="19">
        <v>9947</v>
      </c>
      <c r="CD18" s="10">
        <v>45.162315550510783</v>
      </c>
      <c r="CE18" s="19">
        <v>27465</v>
      </c>
      <c r="CF18" s="19">
        <v>10146</v>
      </c>
      <c r="CG18" s="10">
        <v>36.941561987984706</v>
      </c>
      <c r="CH18" s="19">
        <v>21748</v>
      </c>
      <c r="CI18" s="19">
        <v>10777</v>
      </c>
      <c r="CJ18" s="10">
        <v>49.553981975354056</v>
      </c>
      <c r="CK18" s="19">
        <v>26359</v>
      </c>
      <c r="CL18" s="19">
        <v>6797</v>
      </c>
      <c r="CM18" s="10">
        <v>25.786258962783108</v>
      </c>
      <c r="CN18" s="19">
        <v>23604</v>
      </c>
      <c r="CO18" s="19">
        <v>3172</v>
      </c>
      <c r="CP18" s="10">
        <v>13.438400271140486</v>
      </c>
      <c r="CQ18" s="19">
        <v>54074</v>
      </c>
      <c r="CR18" s="19">
        <v>5545</v>
      </c>
      <c r="CS18" s="10">
        <v>10.254466102008358</v>
      </c>
    </row>
    <row r="19" spans="1:97" x14ac:dyDescent="0.2">
      <c r="A19" s="1" t="s">
        <v>15</v>
      </c>
      <c r="B19" s="19">
        <v>11879</v>
      </c>
      <c r="C19" s="19">
        <v>3053</v>
      </c>
      <c r="D19" s="6">
        <v>25.700816567051099</v>
      </c>
      <c r="E19" s="19">
        <v>4631</v>
      </c>
      <c r="F19" s="19">
        <v>1134</v>
      </c>
      <c r="G19" s="6">
        <v>24.487151803066293</v>
      </c>
      <c r="H19" s="19">
        <v>6191</v>
      </c>
      <c r="I19" s="19">
        <v>947</v>
      </c>
      <c r="J19" s="6">
        <v>15.296397997092553</v>
      </c>
      <c r="K19" s="19">
        <v>10691</v>
      </c>
      <c r="L19" s="19">
        <v>2345</v>
      </c>
      <c r="M19" s="6">
        <v>21.93433729305023</v>
      </c>
      <c r="N19" s="19">
        <v>7186</v>
      </c>
      <c r="O19" s="19">
        <v>3553</v>
      </c>
      <c r="P19" s="6">
        <v>49.44336209295853</v>
      </c>
      <c r="Q19" s="19">
        <v>10886</v>
      </c>
      <c r="R19" s="19">
        <v>2661</v>
      </c>
      <c r="S19" s="6">
        <v>24.444240308653317</v>
      </c>
      <c r="T19" s="19">
        <v>6488</v>
      </c>
      <c r="U19" s="19">
        <v>3497</v>
      </c>
      <c r="V19" s="6">
        <v>53.899506781750929</v>
      </c>
      <c r="W19" s="19">
        <v>14217</v>
      </c>
      <c r="X19" s="19">
        <v>4461</v>
      </c>
      <c r="Y19" s="6">
        <v>31.377927832876136</v>
      </c>
      <c r="Z19" s="19">
        <v>933</v>
      </c>
      <c r="AA19" s="19">
        <v>812</v>
      </c>
      <c r="AB19" s="6">
        <v>87.031082529474816</v>
      </c>
      <c r="AC19" s="19">
        <v>11779</v>
      </c>
      <c r="AD19" s="19">
        <v>3516</v>
      </c>
      <c r="AE19" s="6">
        <v>29.849732574921472</v>
      </c>
      <c r="AF19" s="19">
        <v>989</v>
      </c>
      <c r="AG19" s="19">
        <v>658</v>
      </c>
      <c r="AH19" s="6">
        <v>66.531850353892821</v>
      </c>
      <c r="AI19" s="19">
        <v>10691</v>
      </c>
      <c r="AJ19" s="19">
        <v>2051</v>
      </c>
      <c r="AK19" s="6">
        <v>19.184360677205127</v>
      </c>
      <c r="AL19" s="19">
        <v>17059</v>
      </c>
      <c r="AM19" s="19">
        <v>4382</v>
      </c>
      <c r="AN19" s="6">
        <v>25.687320475995072</v>
      </c>
      <c r="AO19" s="19">
        <v>10886</v>
      </c>
      <c r="AP19" s="19">
        <v>2027</v>
      </c>
      <c r="AQ19" s="6">
        <v>18.620246187764099</v>
      </c>
      <c r="AR19" s="19">
        <v>29588</v>
      </c>
      <c r="AS19" s="19">
        <v>4959</v>
      </c>
      <c r="AT19" s="6">
        <v>16.760173043125594</v>
      </c>
      <c r="AU19" s="19">
        <v>14217</v>
      </c>
      <c r="AV19" s="19">
        <v>3225</v>
      </c>
      <c r="AW19" s="6">
        <v>22.684110571850603</v>
      </c>
      <c r="AX19" s="19">
        <v>2736</v>
      </c>
      <c r="AY19" s="19">
        <v>1413</v>
      </c>
      <c r="AZ19" s="6">
        <v>51.644736842105267</v>
      </c>
      <c r="BA19" s="19">
        <v>2192</v>
      </c>
      <c r="BB19" s="19">
        <v>26</v>
      </c>
      <c r="BC19" s="6">
        <v>1.1861313868613137</v>
      </c>
      <c r="BD19" s="19">
        <v>6803</v>
      </c>
      <c r="BE19" s="19">
        <v>2813</v>
      </c>
      <c r="BF19" s="6">
        <v>41.349404674408348</v>
      </c>
      <c r="BG19" s="19">
        <v>11885</v>
      </c>
      <c r="BH19" s="19">
        <v>2984</v>
      </c>
      <c r="BI19" s="6">
        <v>25.10727808161548</v>
      </c>
      <c r="BJ19" s="19">
        <v>18529</v>
      </c>
      <c r="BK19" s="19">
        <v>2501</v>
      </c>
      <c r="BL19" s="6">
        <v>13.497760267688488</v>
      </c>
      <c r="BM19" s="19">
        <v>300523</v>
      </c>
      <c r="BN19" s="19">
        <v>83720</v>
      </c>
      <c r="BO19" s="6">
        <v>27.858100711093659</v>
      </c>
      <c r="BP19" s="19">
        <v>11539</v>
      </c>
      <c r="BQ19" s="19">
        <v>385</v>
      </c>
      <c r="BR19" s="6">
        <v>3.3365109628217349</v>
      </c>
      <c r="BS19" s="19">
        <v>10691</v>
      </c>
      <c r="BT19" s="19">
        <v>816</v>
      </c>
      <c r="BU19" s="6">
        <v>7.6325881582639603</v>
      </c>
      <c r="BV19" s="19">
        <v>10691</v>
      </c>
      <c r="BW19" s="19">
        <v>736</v>
      </c>
      <c r="BX19" s="6">
        <v>6.8842952015714154</v>
      </c>
      <c r="BY19" s="19">
        <v>10691</v>
      </c>
      <c r="BZ19" s="19">
        <v>2908</v>
      </c>
      <c r="CA19" s="6">
        <v>27.200448975774016</v>
      </c>
      <c r="CB19" s="19">
        <v>3980</v>
      </c>
      <c r="CC19" s="19">
        <v>3160</v>
      </c>
      <c r="CD19" s="6">
        <v>79.396984924623112</v>
      </c>
      <c r="CE19" s="19">
        <v>14217</v>
      </c>
      <c r="CF19" s="19">
        <v>3998</v>
      </c>
      <c r="CG19" s="6">
        <v>28.121263276359286</v>
      </c>
      <c r="CH19" s="19">
        <v>6052</v>
      </c>
      <c r="CI19" s="19">
        <v>5345</v>
      </c>
      <c r="CJ19" s="6">
        <v>88.31791143423662</v>
      </c>
      <c r="CK19" s="19">
        <v>11879</v>
      </c>
      <c r="CL19" s="19">
        <v>3563</v>
      </c>
      <c r="CM19" s="6">
        <v>29.994107248084855</v>
      </c>
      <c r="CN19" s="19">
        <v>10691</v>
      </c>
      <c r="CO19" s="19">
        <v>2233</v>
      </c>
      <c r="CP19" s="6">
        <v>20.886727153680663</v>
      </c>
      <c r="CQ19" s="19">
        <v>20835</v>
      </c>
      <c r="CR19" s="19">
        <v>5441</v>
      </c>
      <c r="CS19" s="6">
        <v>26.114710823134153</v>
      </c>
    </row>
    <row r="20" spans="1:97" x14ac:dyDescent="0.2">
      <c r="A20" s="9" t="s">
        <v>16</v>
      </c>
      <c r="B20" s="19">
        <v>14501</v>
      </c>
      <c r="C20" s="19">
        <v>3986</v>
      </c>
      <c r="D20" s="6">
        <v>27.487759464864492</v>
      </c>
      <c r="E20" s="19">
        <v>4802</v>
      </c>
      <c r="F20" s="19">
        <v>697</v>
      </c>
      <c r="G20" s="10">
        <v>14.514785506039152</v>
      </c>
      <c r="H20" s="19">
        <v>9361</v>
      </c>
      <c r="I20" s="19">
        <v>650</v>
      </c>
      <c r="J20" s="10">
        <v>6.9437025958765091</v>
      </c>
      <c r="K20" s="19">
        <v>14129</v>
      </c>
      <c r="L20" s="19">
        <v>1866</v>
      </c>
      <c r="M20" s="10">
        <v>13.206879467761343</v>
      </c>
      <c r="N20" s="19">
        <v>19828</v>
      </c>
      <c r="O20" s="19">
        <v>2871</v>
      </c>
      <c r="P20" s="10">
        <v>14.479523905588056</v>
      </c>
      <c r="Q20" s="19">
        <v>12979</v>
      </c>
      <c r="R20" s="19">
        <v>1604</v>
      </c>
      <c r="S20" s="10">
        <v>12.358425148316512</v>
      </c>
      <c r="T20" s="19">
        <v>12585</v>
      </c>
      <c r="U20" s="19">
        <v>2337</v>
      </c>
      <c r="V20" s="10">
        <v>18.569725864123956</v>
      </c>
      <c r="W20" s="19">
        <v>18068</v>
      </c>
      <c r="X20" s="19">
        <v>4903</v>
      </c>
      <c r="Y20" s="10">
        <v>27.136373699357978</v>
      </c>
      <c r="Z20" s="19">
        <v>2491</v>
      </c>
      <c r="AA20" s="19">
        <v>624</v>
      </c>
      <c r="AB20" s="10">
        <v>25.050180650341229</v>
      </c>
      <c r="AC20" s="19">
        <v>14390</v>
      </c>
      <c r="AD20" s="19">
        <v>5601</v>
      </c>
      <c r="AE20" s="10">
        <v>38.922863099374567</v>
      </c>
      <c r="AF20" s="19">
        <v>913</v>
      </c>
      <c r="AG20" s="19">
        <v>221</v>
      </c>
      <c r="AH20" s="10">
        <v>24.205914567360352</v>
      </c>
      <c r="AI20" s="19">
        <v>14129</v>
      </c>
      <c r="AJ20" s="19">
        <v>2640</v>
      </c>
      <c r="AK20" s="10">
        <v>18.684974166607688</v>
      </c>
      <c r="AL20" s="19">
        <v>26621</v>
      </c>
      <c r="AM20" s="19">
        <v>5329</v>
      </c>
      <c r="AN20" s="10">
        <v>20.018030877878367</v>
      </c>
      <c r="AO20" s="19">
        <v>12979</v>
      </c>
      <c r="AP20" s="19">
        <v>2029</v>
      </c>
      <c r="AQ20" s="10">
        <v>15.632945527390399</v>
      </c>
      <c r="AR20" s="19">
        <v>23538</v>
      </c>
      <c r="AS20" s="19">
        <v>5421</v>
      </c>
      <c r="AT20" s="10">
        <v>23.030843742034158</v>
      </c>
      <c r="AU20" s="19">
        <v>18068</v>
      </c>
      <c r="AV20" s="19">
        <v>5045</v>
      </c>
      <c r="AW20" s="10">
        <v>27.922293557671019</v>
      </c>
      <c r="AX20" s="19">
        <v>1489</v>
      </c>
      <c r="AY20" s="19">
        <v>520</v>
      </c>
      <c r="AZ20" s="10">
        <v>34.922766957689724</v>
      </c>
      <c r="BA20" s="19">
        <v>1853</v>
      </c>
      <c r="BB20" s="19">
        <v>27</v>
      </c>
      <c r="BC20" s="10">
        <v>1.4570966001079331</v>
      </c>
      <c r="BD20" s="19">
        <v>4855</v>
      </c>
      <c r="BE20" s="19">
        <v>2050</v>
      </c>
      <c r="BF20" s="10">
        <v>42.224510813594236</v>
      </c>
      <c r="BG20" s="19">
        <v>14754</v>
      </c>
      <c r="BH20" s="19">
        <v>6002</v>
      </c>
      <c r="BI20" s="10">
        <v>40.680493425511727</v>
      </c>
      <c r="BJ20" s="19">
        <v>4587</v>
      </c>
      <c r="BK20" s="19">
        <v>1305</v>
      </c>
      <c r="BL20" s="10">
        <v>28.449967298888161</v>
      </c>
      <c r="BM20" s="19">
        <v>262720</v>
      </c>
      <c r="BN20" s="19">
        <v>69640</v>
      </c>
      <c r="BO20" s="10">
        <v>26.507308160779537</v>
      </c>
      <c r="BP20" s="19">
        <v>19590</v>
      </c>
      <c r="BQ20" s="19">
        <v>371</v>
      </c>
      <c r="BR20" s="10">
        <v>1.8938233792751404</v>
      </c>
      <c r="BS20" s="19">
        <v>14129</v>
      </c>
      <c r="BT20" s="19">
        <v>587</v>
      </c>
      <c r="BU20" s="10">
        <v>4.1545756953783002</v>
      </c>
      <c r="BV20" s="19">
        <v>14129</v>
      </c>
      <c r="BW20" s="19">
        <v>294</v>
      </c>
      <c r="BX20" s="10">
        <v>2.0808266685540375</v>
      </c>
      <c r="BY20" s="19">
        <v>14129</v>
      </c>
      <c r="BZ20" s="19">
        <v>3585</v>
      </c>
      <c r="CA20" s="10">
        <v>25.373345601245667</v>
      </c>
      <c r="CB20" s="19">
        <v>10403</v>
      </c>
      <c r="CC20" s="19">
        <v>5025</v>
      </c>
      <c r="CD20" s="10">
        <v>48.303374026723063</v>
      </c>
      <c r="CE20" s="19">
        <v>18068</v>
      </c>
      <c r="CF20" s="19">
        <v>6133</v>
      </c>
      <c r="CG20" s="10">
        <v>33.943989373477976</v>
      </c>
      <c r="CH20" s="19">
        <v>8383</v>
      </c>
      <c r="CI20" s="19">
        <v>5832</v>
      </c>
      <c r="CJ20" s="10">
        <v>69.569366575211731</v>
      </c>
      <c r="CK20" s="19">
        <v>14501</v>
      </c>
      <c r="CL20" s="19">
        <v>3219</v>
      </c>
      <c r="CM20" s="10">
        <v>22.198469071098543</v>
      </c>
      <c r="CN20" s="19">
        <v>14129</v>
      </c>
      <c r="CO20" s="19">
        <v>2098</v>
      </c>
      <c r="CP20" s="10">
        <v>14.84889234906929</v>
      </c>
      <c r="CQ20" s="19">
        <v>23516</v>
      </c>
      <c r="CR20" s="19">
        <v>2860</v>
      </c>
      <c r="CS20" s="10">
        <v>12.161932301411804</v>
      </c>
    </row>
    <row r="21" spans="1:97" x14ac:dyDescent="0.2">
      <c r="A21" s="1" t="s">
        <v>17</v>
      </c>
      <c r="B21" s="19">
        <v>8512</v>
      </c>
      <c r="C21" s="19">
        <v>2154</v>
      </c>
      <c r="D21" s="6">
        <v>25.305451127819552</v>
      </c>
      <c r="E21" s="19">
        <v>763</v>
      </c>
      <c r="F21" s="19">
        <v>234</v>
      </c>
      <c r="G21" s="6">
        <v>30.668414154652684</v>
      </c>
      <c r="H21" s="19">
        <v>3282</v>
      </c>
      <c r="I21" s="19">
        <v>279</v>
      </c>
      <c r="J21" s="6">
        <v>8.5009140767824487</v>
      </c>
      <c r="K21" s="19">
        <v>7634</v>
      </c>
      <c r="L21" s="19">
        <v>1374</v>
      </c>
      <c r="M21" s="6">
        <v>17.998428084883418</v>
      </c>
      <c r="N21" s="19">
        <v>7830</v>
      </c>
      <c r="O21" s="19">
        <v>1957</v>
      </c>
      <c r="P21" s="6">
        <v>24.993614303959131</v>
      </c>
      <c r="Q21" s="19">
        <v>8127</v>
      </c>
      <c r="R21" s="19">
        <v>1771</v>
      </c>
      <c r="S21" s="6">
        <v>21.791559000861326</v>
      </c>
      <c r="T21" s="19">
        <v>4410</v>
      </c>
      <c r="U21" s="19">
        <v>1493</v>
      </c>
      <c r="V21" s="6">
        <v>33.854875283446709</v>
      </c>
      <c r="W21" s="19">
        <v>10629</v>
      </c>
      <c r="X21" s="19">
        <v>3106</v>
      </c>
      <c r="Y21" s="6">
        <v>29.221939975538618</v>
      </c>
      <c r="Z21" s="19">
        <v>1549</v>
      </c>
      <c r="AA21" s="19">
        <v>675</v>
      </c>
      <c r="AB21" s="6">
        <v>43.576500968366688</v>
      </c>
      <c r="AC21" s="19">
        <v>8802</v>
      </c>
      <c r="AD21" s="19">
        <v>2236</v>
      </c>
      <c r="AE21" s="6">
        <v>25.403317427857303</v>
      </c>
      <c r="AF21" s="19">
        <v>905</v>
      </c>
      <c r="AG21" s="19">
        <v>501</v>
      </c>
      <c r="AH21" s="6">
        <v>55.35911602209945</v>
      </c>
      <c r="AI21" s="19">
        <v>7634</v>
      </c>
      <c r="AJ21" s="19">
        <v>2058</v>
      </c>
      <c r="AK21" s="6">
        <v>26.958344249410533</v>
      </c>
      <c r="AL21" s="19">
        <v>10302</v>
      </c>
      <c r="AM21" s="19">
        <v>3085</v>
      </c>
      <c r="AN21" s="6">
        <v>29.945641622985832</v>
      </c>
      <c r="AO21" s="19">
        <v>8127</v>
      </c>
      <c r="AP21" s="19">
        <v>1742</v>
      </c>
      <c r="AQ21" s="6">
        <v>21.434723760305154</v>
      </c>
      <c r="AR21" s="19">
        <v>9244</v>
      </c>
      <c r="AS21" s="19">
        <v>2236</v>
      </c>
      <c r="AT21" s="6">
        <v>24.188662916486368</v>
      </c>
      <c r="AU21" s="19">
        <v>10629</v>
      </c>
      <c r="AV21" s="19">
        <v>2470</v>
      </c>
      <c r="AW21" s="6">
        <v>23.238310283187506</v>
      </c>
      <c r="AX21" s="19">
        <v>1847</v>
      </c>
      <c r="AY21" s="19">
        <v>730</v>
      </c>
      <c r="AZ21" s="6">
        <v>39.523551705468329</v>
      </c>
      <c r="BA21" s="19">
        <v>296</v>
      </c>
      <c r="BB21" s="19">
        <v>5</v>
      </c>
      <c r="BC21" s="6">
        <v>1.6891891891891893</v>
      </c>
      <c r="BD21" s="19">
        <v>4605</v>
      </c>
      <c r="BE21" s="19">
        <v>1945</v>
      </c>
      <c r="BF21" s="6">
        <v>42.236699239956572</v>
      </c>
      <c r="BG21" s="19">
        <v>8813</v>
      </c>
      <c r="BH21" s="19">
        <v>3583</v>
      </c>
      <c r="BI21" s="6">
        <v>40.655849313514125</v>
      </c>
      <c r="BJ21" s="19">
        <v>894</v>
      </c>
      <c r="BK21" s="19">
        <v>756</v>
      </c>
      <c r="BL21" s="6">
        <v>84.56375838926175</v>
      </c>
      <c r="BM21" s="19">
        <v>91094</v>
      </c>
      <c r="BN21" s="19">
        <v>31431</v>
      </c>
      <c r="BO21" s="6">
        <v>34.503919028695634</v>
      </c>
      <c r="BP21" s="19">
        <v>8599</v>
      </c>
      <c r="BQ21" s="19">
        <v>587</v>
      </c>
      <c r="BR21" s="6">
        <v>6.826375159902315</v>
      </c>
      <c r="BS21" s="19">
        <v>7634</v>
      </c>
      <c r="BT21" s="19">
        <v>859</v>
      </c>
      <c r="BU21" s="6">
        <v>11.252292376211685</v>
      </c>
      <c r="BV21" s="19">
        <v>7554</v>
      </c>
      <c r="BW21" s="19">
        <v>772</v>
      </c>
      <c r="BX21" s="6">
        <v>10.219751125231666</v>
      </c>
      <c r="BY21" s="19">
        <v>7554</v>
      </c>
      <c r="BZ21" s="19">
        <v>2330</v>
      </c>
      <c r="CA21" s="6">
        <v>30.844585649986762</v>
      </c>
      <c r="CB21" s="19">
        <v>2360</v>
      </c>
      <c r="CC21" s="19">
        <v>1749</v>
      </c>
      <c r="CD21" s="6">
        <v>74.110169491525426</v>
      </c>
      <c r="CE21" s="19">
        <v>10629</v>
      </c>
      <c r="CF21" s="19">
        <v>3370</v>
      </c>
      <c r="CG21" s="6">
        <v>31.705710791231535</v>
      </c>
      <c r="CH21" s="19">
        <v>6408</v>
      </c>
      <c r="CI21" s="19">
        <v>4902</v>
      </c>
      <c r="CJ21" s="6">
        <v>76.49812734082397</v>
      </c>
      <c r="CK21" s="19">
        <v>8512</v>
      </c>
      <c r="CL21" s="19">
        <v>2203</v>
      </c>
      <c r="CM21" s="6">
        <v>25.881109022556391</v>
      </c>
      <c r="CN21" s="19">
        <v>7634</v>
      </c>
      <c r="CO21" s="19">
        <v>2057</v>
      </c>
      <c r="CP21" s="6">
        <v>26.945244956772335</v>
      </c>
      <c r="CQ21" s="19">
        <v>9258</v>
      </c>
      <c r="CR21" s="19">
        <v>2888</v>
      </c>
      <c r="CS21" s="6">
        <v>31.194642471376106</v>
      </c>
    </row>
    <row r="22" spans="1:97" x14ac:dyDescent="0.2">
      <c r="A22" s="9" t="s">
        <v>18</v>
      </c>
      <c r="B22" s="19">
        <v>9978</v>
      </c>
      <c r="C22" s="19">
        <v>2359</v>
      </c>
      <c r="D22" s="6">
        <v>23.642012427340148</v>
      </c>
      <c r="E22" s="19">
        <v>4136</v>
      </c>
      <c r="F22" s="19">
        <v>473</v>
      </c>
      <c r="G22" s="10">
        <v>11.436170212765957</v>
      </c>
      <c r="H22" s="19">
        <v>3855</v>
      </c>
      <c r="I22" s="19">
        <v>263</v>
      </c>
      <c r="J22" s="10">
        <v>6.8223086900129699</v>
      </c>
      <c r="K22" s="19">
        <v>8971</v>
      </c>
      <c r="L22" s="19">
        <v>1080</v>
      </c>
      <c r="M22" s="10">
        <v>12.038791662022071</v>
      </c>
      <c r="N22" s="19">
        <v>4692</v>
      </c>
      <c r="O22" s="19">
        <v>1442</v>
      </c>
      <c r="P22" s="10">
        <v>30.733162830349531</v>
      </c>
      <c r="Q22" s="19">
        <v>9349</v>
      </c>
      <c r="R22" s="19">
        <v>1499</v>
      </c>
      <c r="S22" s="10">
        <v>16.033800406460582</v>
      </c>
      <c r="T22" s="19">
        <v>3759</v>
      </c>
      <c r="U22" s="19">
        <v>1604</v>
      </c>
      <c r="V22" s="10">
        <v>42.670923117850492</v>
      </c>
      <c r="W22" s="19">
        <v>11655</v>
      </c>
      <c r="X22" s="19">
        <v>4316</v>
      </c>
      <c r="Y22" s="10">
        <v>37.03131703131703</v>
      </c>
      <c r="Z22" s="19">
        <v>1428</v>
      </c>
      <c r="AA22" s="19">
        <v>738</v>
      </c>
      <c r="AB22" s="10">
        <v>51.680672268907571</v>
      </c>
      <c r="AC22" s="19">
        <v>10480</v>
      </c>
      <c r="AD22" s="19">
        <v>4902</v>
      </c>
      <c r="AE22" s="10">
        <v>46.774809160305338</v>
      </c>
      <c r="AF22" s="19">
        <v>936</v>
      </c>
      <c r="AG22" s="19">
        <v>483</v>
      </c>
      <c r="AH22" s="10">
        <v>51.602564102564109</v>
      </c>
      <c r="AI22" s="19">
        <v>8971</v>
      </c>
      <c r="AJ22" s="19">
        <v>1252</v>
      </c>
      <c r="AK22" s="10">
        <v>13.956080704492251</v>
      </c>
      <c r="AL22" s="19">
        <v>5795</v>
      </c>
      <c r="AM22" s="19">
        <v>1295</v>
      </c>
      <c r="AN22" s="10">
        <v>22.346850733390855</v>
      </c>
      <c r="AO22" s="19">
        <v>9349</v>
      </c>
      <c r="AP22" s="19">
        <v>1040</v>
      </c>
      <c r="AQ22" s="10">
        <v>11.124184404749171</v>
      </c>
      <c r="AR22" s="19">
        <v>6362</v>
      </c>
      <c r="AS22" s="19">
        <v>1004</v>
      </c>
      <c r="AT22" s="10">
        <v>15.781200880226343</v>
      </c>
      <c r="AU22" s="19">
        <v>11655</v>
      </c>
      <c r="AV22" s="19">
        <v>2965</v>
      </c>
      <c r="AW22" s="10">
        <v>25.439725439725443</v>
      </c>
      <c r="AX22" s="19">
        <v>1157</v>
      </c>
      <c r="AY22" s="19">
        <v>233</v>
      </c>
      <c r="AZ22" s="10">
        <v>20.138288677614522</v>
      </c>
      <c r="BA22" s="19">
        <v>203</v>
      </c>
      <c r="BB22" s="19">
        <v>7</v>
      </c>
      <c r="BC22" s="10">
        <v>3.4482758620689653</v>
      </c>
      <c r="BD22" s="19">
        <v>2447</v>
      </c>
      <c r="BE22" s="19">
        <v>1488</v>
      </c>
      <c r="BF22" s="10">
        <v>60.809154066203519</v>
      </c>
      <c r="BG22" s="19">
        <v>8946</v>
      </c>
      <c r="BH22" s="19">
        <v>2048</v>
      </c>
      <c r="BI22" s="10">
        <v>22.892913033758106</v>
      </c>
      <c r="BJ22" s="19">
        <v>1115</v>
      </c>
      <c r="BK22" s="19">
        <v>369</v>
      </c>
      <c r="BL22" s="10">
        <v>33.094170403587441</v>
      </c>
      <c r="BM22" s="19">
        <v>87000</v>
      </c>
      <c r="BN22" s="19">
        <v>16036</v>
      </c>
      <c r="BO22" s="10">
        <v>18.432183908045978</v>
      </c>
      <c r="BP22" s="19">
        <v>3138</v>
      </c>
      <c r="BQ22" s="19">
        <v>347</v>
      </c>
      <c r="BR22" s="10">
        <v>11.05799872530274</v>
      </c>
      <c r="BS22" s="19">
        <v>8971</v>
      </c>
      <c r="BT22" s="19">
        <v>486</v>
      </c>
      <c r="BU22" s="10">
        <v>5.4174562479099322</v>
      </c>
      <c r="BV22" s="19">
        <v>6175</v>
      </c>
      <c r="BW22" s="19">
        <v>669</v>
      </c>
      <c r="BX22" s="10">
        <v>10.834008097165992</v>
      </c>
      <c r="BY22" s="19">
        <v>8971</v>
      </c>
      <c r="BZ22" s="19">
        <v>2831</v>
      </c>
      <c r="CA22" s="10">
        <v>31.557239995541188</v>
      </c>
      <c r="CB22" s="19">
        <v>2077</v>
      </c>
      <c r="CC22" s="19">
        <v>1413</v>
      </c>
      <c r="CD22" s="10">
        <v>68.03081367356765</v>
      </c>
      <c r="CE22" s="19">
        <v>11655</v>
      </c>
      <c r="CF22" s="19">
        <v>3469</v>
      </c>
      <c r="CG22" s="10">
        <v>29.764049764049766</v>
      </c>
      <c r="CH22" s="19">
        <v>3360</v>
      </c>
      <c r="CI22" s="19">
        <v>1787</v>
      </c>
      <c r="CJ22" s="10">
        <v>53.18452380952381</v>
      </c>
      <c r="CK22" s="19">
        <v>9978</v>
      </c>
      <c r="CL22" s="19">
        <v>1906</v>
      </c>
      <c r="CM22" s="10">
        <v>19.102024453798354</v>
      </c>
      <c r="CN22" s="19">
        <v>8971</v>
      </c>
      <c r="CO22" s="19">
        <v>1235</v>
      </c>
      <c r="CP22" s="10">
        <v>13.766581206108572</v>
      </c>
      <c r="CQ22" s="19">
        <v>2758</v>
      </c>
      <c r="CR22" s="19">
        <v>733</v>
      </c>
      <c r="CS22" s="10">
        <v>26.577229876722264</v>
      </c>
    </row>
    <row r="23" spans="1:97" x14ac:dyDescent="0.2">
      <c r="A23" s="1" t="s">
        <v>19</v>
      </c>
      <c r="B23" s="19">
        <v>23217</v>
      </c>
      <c r="C23" s="19">
        <v>5760</v>
      </c>
      <c r="D23" s="6">
        <v>24.809406900116294</v>
      </c>
      <c r="E23" s="19">
        <v>3645</v>
      </c>
      <c r="F23" s="19">
        <v>658</v>
      </c>
      <c r="G23" s="6">
        <v>18.052126200274348</v>
      </c>
      <c r="H23" s="19">
        <v>5134</v>
      </c>
      <c r="I23" s="19">
        <v>710</v>
      </c>
      <c r="J23" s="6">
        <v>13.82937280872614</v>
      </c>
      <c r="K23" s="19">
        <v>21719</v>
      </c>
      <c r="L23" s="19">
        <v>2882</v>
      </c>
      <c r="M23" s="6">
        <v>13.269487545467101</v>
      </c>
      <c r="N23" s="19">
        <v>21362</v>
      </c>
      <c r="O23" s="19">
        <v>2856</v>
      </c>
      <c r="P23" s="6">
        <v>13.369534687763318</v>
      </c>
      <c r="Q23" s="19">
        <v>8198</v>
      </c>
      <c r="R23" s="19">
        <v>2828</v>
      </c>
      <c r="S23" s="6">
        <v>34.496218589899975</v>
      </c>
      <c r="T23" s="19">
        <v>11185</v>
      </c>
      <c r="U23" s="19">
        <v>3534</v>
      </c>
      <c r="V23" s="6">
        <v>31.595887349128297</v>
      </c>
      <c r="W23" s="19">
        <v>26494</v>
      </c>
      <c r="X23" s="19">
        <v>6845</v>
      </c>
      <c r="Y23" s="6">
        <v>25.83603834830528</v>
      </c>
      <c r="Z23" s="19">
        <v>2985</v>
      </c>
      <c r="AA23" s="19">
        <v>1598</v>
      </c>
      <c r="AB23" s="6">
        <v>53.534338358458967</v>
      </c>
      <c r="AC23" s="19">
        <v>22492</v>
      </c>
      <c r="AD23" s="19">
        <v>10032</v>
      </c>
      <c r="AE23" s="6">
        <v>44.602525342343945</v>
      </c>
      <c r="AF23" s="19">
        <v>3055</v>
      </c>
      <c r="AG23" s="19">
        <v>1492</v>
      </c>
      <c r="AH23" s="6">
        <v>48.837970540098205</v>
      </c>
      <c r="AI23" s="19">
        <v>21719</v>
      </c>
      <c r="AJ23" s="19">
        <v>4170</v>
      </c>
      <c r="AK23" s="6">
        <v>19.199778995349696</v>
      </c>
      <c r="AL23" s="19">
        <v>33081</v>
      </c>
      <c r="AM23" s="19">
        <v>3875</v>
      </c>
      <c r="AN23" s="6">
        <v>11.713672500831294</v>
      </c>
      <c r="AO23" s="19">
        <v>9090</v>
      </c>
      <c r="AP23" s="19">
        <v>2968</v>
      </c>
      <c r="AQ23" s="6">
        <v>32.651265126512655</v>
      </c>
      <c r="AR23" s="19">
        <v>29910</v>
      </c>
      <c r="AS23" s="19">
        <v>4338</v>
      </c>
      <c r="AT23" s="6">
        <v>14.503510531594785</v>
      </c>
      <c r="AU23" s="19">
        <v>26494</v>
      </c>
      <c r="AV23" s="19">
        <v>6384</v>
      </c>
      <c r="AW23" s="6">
        <v>24.096021740771494</v>
      </c>
      <c r="AX23" s="19">
        <v>5521</v>
      </c>
      <c r="AY23" s="19">
        <v>1492</v>
      </c>
      <c r="AZ23" s="6">
        <v>27.024089838797323</v>
      </c>
      <c r="BA23" s="19">
        <v>5037</v>
      </c>
      <c r="BB23" s="19">
        <v>327</v>
      </c>
      <c r="BC23" s="6">
        <v>6.4919594997022028</v>
      </c>
      <c r="BD23" s="19">
        <v>24160</v>
      </c>
      <c r="BE23" s="19">
        <v>4065</v>
      </c>
      <c r="BF23" s="6">
        <v>16.825331125827812</v>
      </c>
      <c r="BG23" s="19">
        <v>20952</v>
      </c>
      <c r="BH23" s="19">
        <v>7232</v>
      </c>
      <c r="BI23" s="6">
        <v>34.516991218022149</v>
      </c>
      <c r="BJ23" s="19">
        <v>9103</v>
      </c>
      <c r="BK23" s="19">
        <v>1742</v>
      </c>
      <c r="BL23" s="6">
        <v>19.136548390640449</v>
      </c>
      <c r="BM23" s="19">
        <v>450429</v>
      </c>
      <c r="BN23" s="19">
        <v>67338</v>
      </c>
      <c r="BO23" s="6">
        <v>14.949747906995331</v>
      </c>
      <c r="BP23" s="19">
        <v>20349</v>
      </c>
      <c r="BQ23" s="19">
        <v>1345</v>
      </c>
      <c r="BR23" s="6">
        <v>6.6096614084230172</v>
      </c>
      <c r="BS23" s="19">
        <v>21719</v>
      </c>
      <c r="BT23" s="19">
        <v>2687</v>
      </c>
      <c r="BU23" s="6">
        <v>12.371656153598231</v>
      </c>
      <c r="BV23" s="19">
        <v>7387</v>
      </c>
      <c r="BW23" s="19">
        <v>1797</v>
      </c>
      <c r="BX23" s="6">
        <v>24.326519561391635</v>
      </c>
      <c r="BY23" s="19">
        <v>21719</v>
      </c>
      <c r="BZ23" s="19">
        <v>5406</v>
      </c>
      <c r="CA23" s="6">
        <v>24.890648740733919</v>
      </c>
      <c r="CB23" s="19">
        <v>11900</v>
      </c>
      <c r="CC23" s="19">
        <v>6310</v>
      </c>
      <c r="CD23" s="6">
        <v>53.025210084033617</v>
      </c>
      <c r="CE23" s="19">
        <v>26494</v>
      </c>
      <c r="CF23" s="19">
        <v>9828</v>
      </c>
      <c r="CG23" s="6">
        <v>37.095191364082439</v>
      </c>
      <c r="CH23" s="19">
        <v>16966</v>
      </c>
      <c r="CI23" s="19">
        <v>8578</v>
      </c>
      <c r="CJ23" s="6">
        <v>50.559943416244259</v>
      </c>
      <c r="CK23" s="19">
        <v>23217</v>
      </c>
      <c r="CL23" s="19">
        <v>5623</v>
      </c>
      <c r="CM23" s="6">
        <v>24.219322048498945</v>
      </c>
      <c r="CN23" s="19">
        <v>21719</v>
      </c>
      <c r="CO23" s="19">
        <v>3672</v>
      </c>
      <c r="CP23" s="6">
        <v>16.906855748423038</v>
      </c>
      <c r="CQ23" s="19">
        <v>29798</v>
      </c>
      <c r="CR23" s="19">
        <v>4340</v>
      </c>
      <c r="CS23" s="6">
        <v>14.564735888314653</v>
      </c>
    </row>
    <row r="24" spans="1:97" x14ac:dyDescent="0.2">
      <c r="A24" s="9" t="s">
        <v>20</v>
      </c>
      <c r="B24" s="19">
        <v>9964</v>
      </c>
      <c r="C24" s="19">
        <v>2664</v>
      </c>
      <c r="D24" s="6">
        <v>26.736250501806502</v>
      </c>
      <c r="E24" s="19">
        <v>1815</v>
      </c>
      <c r="F24" s="19">
        <v>249</v>
      </c>
      <c r="G24" s="10">
        <v>13.71900826446281</v>
      </c>
      <c r="H24" s="19">
        <v>5151</v>
      </c>
      <c r="I24" s="19">
        <v>1168</v>
      </c>
      <c r="J24" s="10">
        <v>22.67520869734032</v>
      </c>
      <c r="K24" s="19">
        <v>10661</v>
      </c>
      <c r="L24" s="19">
        <v>853</v>
      </c>
      <c r="M24" s="10">
        <v>8.0011255979739246</v>
      </c>
      <c r="N24" s="19">
        <v>7961</v>
      </c>
      <c r="O24" s="19">
        <v>1500</v>
      </c>
      <c r="P24" s="10">
        <v>18.841854038437383</v>
      </c>
      <c r="Q24" s="19">
        <v>10920</v>
      </c>
      <c r="R24" s="19">
        <v>1428</v>
      </c>
      <c r="S24" s="10">
        <v>13.076923076923078</v>
      </c>
      <c r="T24" s="19">
        <v>7704</v>
      </c>
      <c r="U24" s="19">
        <v>1668</v>
      </c>
      <c r="V24" s="10">
        <v>21.651090342679126</v>
      </c>
      <c r="W24" s="19">
        <v>11807</v>
      </c>
      <c r="X24" s="19">
        <v>6921</v>
      </c>
      <c r="Y24" s="10">
        <v>58.617769120013548</v>
      </c>
      <c r="Z24" s="19">
        <v>1382</v>
      </c>
      <c r="AA24" s="19">
        <v>602</v>
      </c>
      <c r="AB24" s="10">
        <v>43.560057887120117</v>
      </c>
      <c r="AC24" s="19">
        <v>10297</v>
      </c>
      <c r="AD24" s="19">
        <v>6457</v>
      </c>
      <c r="AE24" s="10">
        <v>62.707584733417498</v>
      </c>
      <c r="AF24" s="19">
        <v>1123</v>
      </c>
      <c r="AG24" s="19">
        <v>199</v>
      </c>
      <c r="AH24" s="10">
        <v>17.720391807658061</v>
      </c>
      <c r="AI24" s="19">
        <v>10661</v>
      </c>
      <c r="AJ24" s="19">
        <v>2255</v>
      </c>
      <c r="AK24" s="10">
        <v>21.151861926648532</v>
      </c>
      <c r="AL24" s="19">
        <v>15535</v>
      </c>
      <c r="AM24" s="19">
        <v>1973</v>
      </c>
      <c r="AN24" s="10">
        <v>12.700354039266173</v>
      </c>
      <c r="AO24" s="19">
        <v>10920</v>
      </c>
      <c r="AP24" s="19">
        <v>2358</v>
      </c>
      <c r="AQ24" s="10">
        <v>21.593406593406595</v>
      </c>
      <c r="AR24" s="19">
        <v>20262</v>
      </c>
      <c r="AS24" s="19">
        <v>3603</v>
      </c>
      <c r="AT24" s="10">
        <v>17.782055078472016</v>
      </c>
      <c r="AU24" s="19">
        <v>11807</v>
      </c>
      <c r="AV24" s="19">
        <v>4732</v>
      </c>
      <c r="AW24" s="10">
        <v>40.07791987803845</v>
      </c>
      <c r="AX24" s="19">
        <v>974</v>
      </c>
      <c r="AY24" s="19">
        <v>473</v>
      </c>
      <c r="AZ24" s="10">
        <v>48.562628336755651</v>
      </c>
      <c r="BA24" s="19">
        <v>238</v>
      </c>
      <c r="BB24" s="19">
        <v>23</v>
      </c>
      <c r="BC24" s="10">
        <v>9.6638655462184886</v>
      </c>
      <c r="BD24" s="19">
        <v>8275</v>
      </c>
      <c r="BE24" s="19">
        <v>1212</v>
      </c>
      <c r="BF24" s="10">
        <v>14.646525679758307</v>
      </c>
      <c r="BG24" s="19">
        <v>10057</v>
      </c>
      <c r="BH24" s="19">
        <v>6563</v>
      </c>
      <c r="BI24" s="10">
        <v>65.258029233369797</v>
      </c>
      <c r="BJ24" s="19">
        <v>4730</v>
      </c>
      <c r="BK24" s="19">
        <v>394</v>
      </c>
      <c r="BL24" s="10">
        <v>8.3298097251585634</v>
      </c>
      <c r="BM24" s="19">
        <v>227588</v>
      </c>
      <c r="BN24" s="19">
        <v>32517</v>
      </c>
      <c r="BO24" s="10">
        <v>14.287660157829061</v>
      </c>
      <c r="BP24" s="19">
        <v>9273</v>
      </c>
      <c r="BQ24" s="19">
        <v>109</v>
      </c>
      <c r="BR24" s="10">
        <v>1.1754556238542002</v>
      </c>
      <c r="BS24" s="19">
        <v>10661</v>
      </c>
      <c r="BT24" s="19">
        <v>297</v>
      </c>
      <c r="BU24" s="10">
        <v>2.7858549854610262</v>
      </c>
      <c r="BV24" s="19">
        <v>9521</v>
      </c>
      <c r="BW24" s="19">
        <v>246</v>
      </c>
      <c r="BX24" s="10">
        <v>2.5837622098519062</v>
      </c>
      <c r="BY24" s="19">
        <v>9964</v>
      </c>
      <c r="BZ24" s="19">
        <v>2381</v>
      </c>
      <c r="CA24" s="10">
        <v>23.896025692492977</v>
      </c>
      <c r="CB24" s="19">
        <v>1845</v>
      </c>
      <c r="CC24" s="19">
        <v>1703</v>
      </c>
      <c r="CD24" s="10">
        <v>92.303523035230356</v>
      </c>
      <c r="CE24" s="19">
        <v>11807</v>
      </c>
      <c r="CF24" s="19">
        <v>9390</v>
      </c>
      <c r="CG24" s="10">
        <v>79.529092910985014</v>
      </c>
      <c r="CH24" s="19">
        <v>2650</v>
      </c>
      <c r="CI24" s="19">
        <v>2601</v>
      </c>
      <c r="CJ24" s="10">
        <v>98.150943396226424</v>
      </c>
      <c r="CK24" s="19">
        <v>9964</v>
      </c>
      <c r="CL24" s="19">
        <v>2931</v>
      </c>
      <c r="CM24" s="10">
        <v>29.415897230028097</v>
      </c>
      <c r="CN24" s="19">
        <v>10661</v>
      </c>
      <c r="CO24" s="19">
        <v>2059</v>
      </c>
      <c r="CP24" s="10">
        <v>19.313385235906573</v>
      </c>
      <c r="CQ24" s="19">
        <v>17112</v>
      </c>
      <c r="CR24" s="19">
        <v>1794</v>
      </c>
      <c r="CS24" s="10">
        <v>10.483870967741936</v>
      </c>
    </row>
    <row r="25" spans="1:97" x14ac:dyDescent="0.2">
      <c r="A25" s="1" t="s">
        <v>21</v>
      </c>
      <c r="B25" s="19">
        <v>11771</v>
      </c>
      <c r="C25" s="19">
        <v>3915</v>
      </c>
      <c r="D25" s="6">
        <v>33.259706057259365</v>
      </c>
      <c r="E25" s="19">
        <v>7593</v>
      </c>
      <c r="F25" s="19">
        <v>1095</v>
      </c>
      <c r="G25" s="6">
        <v>14.42117740023706</v>
      </c>
      <c r="H25" s="19">
        <v>5093</v>
      </c>
      <c r="I25" s="19">
        <v>644</v>
      </c>
      <c r="J25" s="6">
        <v>12.644806597290398</v>
      </c>
      <c r="K25" s="19">
        <v>11796</v>
      </c>
      <c r="L25" s="19">
        <v>3548</v>
      </c>
      <c r="M25" s="6">
        <v>30.077992539844018</v>
      </c>
      <c r="N25" s="19">
        <v>6763</v>
      </c>
      <c r="O25" s="19">
        <v>2867</v>
      </c>
      <c r="P25" s="6">
        <v>42.3924293952388</v>
      </c>
      <c r="Q25" s="19">
        <v>12206</v>
      </c>
      <c r="R25" s="19">
        <v>3295</v>
      </c>
      <c r="S25" s="6">
        <v>26.99492053088645</v>
      </c>
      <c r="T25" s="19">
        <v>5541</v>
      </c>
      <c r="U25" s="19">
        <v>2469</v>
      </c>
      <c r="V25" s="6">
        <v>44.558743909041688</v>
      </c>
      <c r="W25" s="19">
        <v>14452</v>
      </c>
      <c r="X25" s="19">
        <v>5076</v>
      </c>
      <c r="Y25" s="6">
        <v>35.123166343758648</v>
      </c>
      <c r="Z25" s="19">
        <v>2532</v>
      </c>
      <c r="AA25" s="19">
        <v>805</v>
      </c>
      <c r="AB25" s="6">
        <v>31.793048973143762</v>
      </c>
      <c r="AC25" s="19">
        <v>12384</v>
      </c>
      <c r="AD25" s="19">
        <v>5586</v>
      </c>
      <c r="AE25" s="6">
        <v>45.106589147286826</v>
      </c>
      <c r="AF25" s="19">
        <v>853</v>
      </c>
      <c r="AG25" s="19">
        <v>281</v>
      </c>
      <c r="AH25" s="6">
        <v>32.942555685814774</v>
      </c>
      <c r="AI25" s="19">
        <v>11796</v>
      </c>
      <c r="AJ25" s="19">
        <v>3097</v>
      </c>
      <c r="AK25" s="6">
        <v>26.254662597490675</v>
      </c>
      <c r="AL25" s="19">
        <v>6300</v>
      </c>
      <c r="AM25" s="19">
        <v>2369</v>
      </c>
      <c r="AN25" s="6">
        <v>37.603174603174608</v>
      </c>
      <c r="AO25" s="19">
        <v>12206</v>
      </c>
      <c r="AP25" s="19">
        <v>3019</v>
      </c>
      <c r="AQ25" s="6">
        <v>24.733737506144518</v>
      </c>
      <c r="AR25" s="19">
        <v>17671</v>
      </c>
      <c r="AS25" s="19">
        <v>2955</v>
      </c>
      <c r="AT25" s="6">
        <v>16.722313394827683</v>
      </c>
      <c r="AU25" s="19">
        <v>14452</v>
      </c>
      <c r="AV25" s="19">
        <v>4839</v>
      </c>
      <c r="AW25" s="6">
        <v>33.483254912814836</v>
      </c>
      <c r="AX25" s="19">
        <v>2594</v>
      </c>
      <c r="AY25" s="19">
        <v>620</v>
      </c>
      <c r="AZ25" s="6">
        <v>23.901310717039319</v>
      </c>
      <c r="BA25" s="19">
        <v>2588</v>
      </c>
      <c r="BB25" s="19">
        <v>50</v>
      </c>
      <c r="BC25" s="6">
        <v>1.9319938176197835</v>
      </c>
      <c r="BD25" s="19">
        <v>12701</v>
      </c>
      <c r="BE25" s="19">
        <v>2630</v>
      </c>
      <c r="BF25" s="6">
        <v>20.707030942445474</v>
      </c>
      <c r="BG25" s="19">
        <v>12274</v>
      </c>
      <c r="BH25" s="19">
        <v>3328</v>
      </c>
      <c r="BI25" s="6">
        <v>27.114225191461628</v>
      </c>
      <c r="BJ25" s="19">
        <v>4144</v>
      </c>
      <c r="BK25" s="19">
        <v>931</v>
      </c>
      <c r="BL25" s="6">
        <v>22.466216216216218</v>
      </c>
      <c r="BM25" s="19">
        <v>248446</v>
      </c>
      <c r="BN25" s="19">
        <v>54437</v>
      </c>
      <c r="BO25" s="6">
        <v>21.910998768344026</v>
      </c>
      <c r="BP25" s="19">
        <v>12480</v>
      </c>
      <c r="BQ25" s="19">
        <v>299</v>
      </c>
      <c r="BR25" s="6">
        <v>2.3958333333333335</v>
      </c>
      <c r="BS25" s="19">
        <v>11796</v>
      </c>
      <c r="BT25" s="19">
        <v>567</v>
      </c>
      <c r="BU25" s="6">
        <v>4.8067141403865721</v>
      </c>
      <c r="BV25" s="19">
        <v>11893</v>
      </c>
      <c r="BW25" s="19">
        <v>146</v>
      </c>
      <c r="BX25" s="6">
        <v>1.2276128815269487</v>
      </c>
      <c r="BY25" s="19">
        <v>11893</v>
      </c>
      <c r="BZ25" s="19">
        <v>3861</v>
      </c>
      <c r="CA25" s="6">
        <v>32.464474901202387</v>
      </c>
      <c r="CB25" s="19">
        <v>3684</v>
      </c>
      <c r="CC25" s="19">
        <v>2076</v>
      </c>
      <c r="CD25" s="6">
        <v>56.351791530944631</v>
      </c>
      <c r="CE25" s="19">
        <v>14452</v>
      </c>
      <c r="CF25" s="19">
        <v>5066</v>
      </c>
      <c r="CG25" s="6">
        <v>35.053971768613337</v>
      </c>
      <c r="CH25" s="19">
        <v>6665</v>
      </c>
      <c r="CI25" s="19">
        <v>5170</v>
      </c>
      <c r="CJ25" s="6">
        <v>77.569392348087021</v>
      </c>
      <c r="CK25" s="19">
        <v>11771</v>
      </c>
      <c r="CL25" s="19">
        <v>3704</v>
      </c>
      <c r="CM25" s="6">
        <v>31.467165066689322</v>
      </c>
      <c r="CN25" s="19">
        <v>11796</v>
      </c>
      <c r="CO25" s="19">
        <v>1911</v>
      </c>
      <c r="CP25" s="6">
        <v>16.200406917599185</v>
      </c>
      <c r="CQ25" s="19">
        <v>27135</v>
      </c>
      <c r="CR25" s="19">
        <v>4279</v>
      </c>
      <c r="CS25" s="6">
        <v>15.769301639948404</v>
      </c>
    </row>
    <row r="26" spans="1:97" x14ac:dyDescent="0.2">
      <c r="A26" s="9" t="s">
        <v>22</v>
      </c>
      <c r="B26" s="19">
        <v>10200</v>
      </c>
      <c r="C26" s="19">
        <v>2670</v>
      </c>
      <c r="D26" s="6">
        <v>26.176470588235297</v>
      </c>
      <c r="E26" s="19">
        <v>1452</v>
      </c>
      <c r="F26" s="19">
        <v>197</v>
      </c>
      <c r="G26" s="10">
        <v>13.567493112947659</v>
      </c>
      <c r="H26" s="19">
        <v>2459</v>
      </c>
      <c r="I26" s="19">
        <v>354</v>
      </c>
      <c r="J26" s="10">
        <v>14.396095973973161</v>
      </c>
      <c r="K26" s="19">
        <v>9647</v>
      </c>
      <c r="L26" s="19">
        <v>2290</v>
      </c>
      <c r="M26" s="10">
        <v>23.737949621644034</v>
      </c>
      <c r="N26" s="19">
        <v>7729</v>
      </c>
      <c r="O26" s="19">
        <v>1810</v>
      </c>
      <c r="P26" s="10">
        <v>23.418294734118255</v>
      </c>
      <c r="Q26" s="19">
        <v>9959</v>
      </c>
      <c r="R26" s="19">
        <v>2522</v>
      </c>
      <c r="S26" s="10">
        <v>25.323827693543528</v>
      </c>
      <c r="T26" s="19">
        <v>5324</v>
      </c>
      <c r="U26" s="19">
        <v>2198</v>
      </c>
      <c r="V26" s="10">
        <v>41.284748309541698</v>
      </c>
      <c r="W26" s="19">
        <v>12094</v>
      </c>
      <c r="X26" s="19">
        <v>5956</v>
      </c>
      <c r="Y26" s="10">
        <v>49.247560773937487</v>
      </c>
      <c r="Z26" s="19">
        <v>2711</v>
      </c>
      <c r="AA26" s="19">
        <v>1178</v>
      </c>
      <c r="AB26" s="10">
        <v>43.452600516414606</v>
      </c>
      <c r="AC26" s="19">
        <v>10155</v>
      </c>
      <c r="AD26" s="19">
        <v>5511</v>
      </c>
      <c r="AE26" s="10">
        <v>54.26883308714919</v>
      </c>
      <c r="AF26" s="19">
        <v>1606</v>
      </c>
      <c r="AG26" s="19">
        <v>785</v>
      </c>
      <c r="AH26" s="10">
        <v>48.879202988792031</v>
      </c>
      <c r="AI26" s="19">
        <v>9647</v>
      </c>
      <c r="AJ26" s="19">
        <v>2683</v>
      </c>
      <c r="AK26" s="10">
        <v>27.811754949725305</v>
      </c>
      <c r="AL26" s="19">
        <v>11596</v>
      </c>
      <c r="AM26" s="19">
        <v>2467</v>
      </c>
      <c r="AN26" s="10">
        <v>21.274577440496721</v>
      </c>
      <c r="AO26" s="19">
        <v>9959</v>
      </c>
      <c r="AP26" s="19">
        <v>2292</v>
      </c>
      <c r="AQ26" s="10">
        <v>23.014358871372629</v>
      </c>
      <c r="AR26" s="19">
        <v>16813</v>
      </c>
      <c r="AS26" s="19">
        <v>3879</v>
      </c>
      <c r="AT26" s="10">
        <v>23.071432819841789</v>
      </c>
      <c r="AU26" s="19">
        <v>12094</v>
      </c>
      <c r="AV26" s="19">
        <v>4700</v>
      </c>
      <c r="AW26" s="10">
        <v>38.862245741690096</v>
      </c>
      <c r="AX26" s="19">
        <v>0</v>
      </c>
      <c r="AY26" s="19">
        <v>0</v>
      </c>
      <c r="AZ26" s="10"/>
      <c r="BA26" s="19">
        <v>659</v>
      </c>
      <c r="BB26" s="19">
        <v>64</v>
      </c>
      <c r="BC26" s="10">
        <v>9.7116843702579665</v>
      </c>
      <c r="BD26" s="19">
        <v>10227</v>
      </c>
      <c r="BE26" s="19">
        <v>3180</v>
      </c>
      <c r="BF26" s="10">
        <v>31.094162511000295</v>
      </c>
      <c r="BG26" s="19">
        <v>11130</v>
      </c>
      <c r="BH26" s="19">
        <v>4279</v>
      </c>
      <c r="BI26" s="10">
        <v>38.445642407906561</v>
      </c>
      <c r="BJ26" s="19">
        <v>2728</v>
      </c>
      <c r="BK26" s="19">
        <v>820</v>
      </c>
      <c r="BL26" s="10">
        <v>30.058651026392962</v>
      </c>
      <c r="BM26" s="19">
        <v>183002</v>
      </c>
      <c r="BN26" s="19">
        <v>72205</v>
      </c>
      <c r="BO26" s="10">
        <v>39.455852941497909</v>
      </c>
      <c r="BP26" s="19">
        <v>5231</v>
      </c>
      <c r="BQ26" s="19">
        <v>632</v>
      </c>
      <c r="BR26" s="10">
        <v>12.081819919709424</v>
      </c>
      <c r="BS26" s="19">
        <v>9647</v>
      </c>
      <c r="BT26" s="19">
        <v>1511</v>
      </c>
      <c r="BU26" s="10">
        <v>15.662900383538926</v>
      </c>
      <c r="BV26" s="19">
        <v>9530</v>
      </c>
      <c r="BW26" s="19">
        <v>880</v>
      </c>
      <c r="BX26" s="10">
        <v>9.2339979013641127</v>
      </c>
      <c r="BY26" s="19">
        <v>9530</v>
      </c>
      <c r="BZ26" s="19">
        <v>2822</v>
      </c>
      <c r="CA26" s="10">
        <v>29.611752360965372</v>
      </c>
      <c r="CB26" s="19">
        <v>2965</v>
      </c>
      <c r="CC26" s="19">
        <v>1726</v>
      </c>
      <c r="CD26" s="10">
        <v>58.212478920741994</v>
      </c>
      <c r="CE26" s="19">
        <v>12094</v>
      </c>
      <c r="CF26" s="19">
        <v>6231</v>
      </c>
      <c r="CG26" s="10">
        <v>51.521415577972554</v>
      </c>
      <c r="CH26" s="19">
        <v>5039</v>
      </c>
      <c r="CI26" s="19">
        <v>4094</v>
      </c>
      <c r="CJ26" s="10">
        <v>81.246279023615799</v>
      </c>
      <c r="CK26" s="19">
        <v>10200</v>
      </c>
      <c r="CL26" s="19">
        <v>2913</v>
      </c>
      <c r="CM26" s="10">
        <v>28.558823529411764</v>
      </c>
      <c r="CN26" s="19">
        <v>9647</v>
      </c>
      <c r="CO26" s="19">
        <v>2233</v>
      </c>
      <c r="CP26" s="10">
        <v>23.14709236031927</v>
      </c>
      <c r="CQ26" s="19">
        <v>18198</v>
      </c>
      <c r="CR26" s="19">
        <v>2678</v>
      </c>
      <c r="CS26" s="10">
        <v>14.715902846466644</v>
      </c>
    </row>
    <row r="27" spans="1:97" x14ac:dyDescent="0.2">
      <c r="A27" s="1" t="s">
        <v>23</v>
      </c>
      <c r="B27" s="19">
        <v>9088</v>
      </c>
      <c r="C27" s="19">
        <v>2537</v>
      </c>
      <c r="D27" s="6">
        <v>27.915933098591552</v>
      </c>
      <c r="E27" s="19">
        <v>1966</v>
      </c>
      <c r="F27" s="19">
        <v>163</v>
      </c>
      <c r="G27" s="6">
        <v>8.2909460834181079</v>
      </c>
      <c r="H27" s="19">
        <v>2371</v>
      </c>
      <c r="I27" s="19">
        <v>259</v>
      </c>
      <c r="J27" s="6">
        <v>10.923660902572754</v>
      </c>
      <c r="K27" s="19">
        <v>9088</v>
      </c>
      <c r="L27" s="19">
        <v>2405</v>
      </c>
      <c r="M27" s="6">
        <v>26.463468309859156</v>
      </c>
      <c r="N27" s="19">
        <v>4509</v>
      </c>
      <c r="O27" s="19">
        <v>1392</v>
      </c>
      <c r="P27" s="6">
        <v>30.871590153027277</v>
      </c>
      <c r="Q27" s="19">
        <v>9167</v>
      </c>
      <c r="R27" s="19">
        <v>2201</v>
      </c>
      <c r="S27" s="6">
        <v>24.010035998690956</v>
      </c>
      <c r="T27" s="19">
        <v>2799</v>
      </c>
      <c r="U27" s="19">
        <v>824</v>
      </c>
      <c r="V27" s="6">
        <v>29.439085387638443</v>
      </c>
      <c r="W27" s="19">
        <v>11353</v>
      </c>
      <c r="X27" s="19">
        <v>4122</v>
      </c>
      <c r="Y27" s="6">
        <v>36.307583898529025</v>
      </c>
      <c r="Z27" s="19">
        <v>1789</v>
      </c>
      <c r="AA27" s="19">
        <v>670</v>
      </c>
      <c r="AB27" s="6">
        <v>37.451089994410289</v>
      </c>
      <c r="AC27" s="19">
        <v>9481</v>
      </c>
      <c r="AD27" s="19">
        <v>4401</v>
      </c>
      <c r="AE27" s="6">
        <v>46.419154097669022</v>
      </c>
      <c r="AF27" s="19">
        <v>1757</v>
      </c>
      <c r="AG27" s="19">
        <v>396</v>
      </c>
      <c r="AH27" s="6">
        <v>22.538417757541261</v>
      </c>
      <c r="AI27" s="19">
        <v>9088</v>
      </c>
      <c r="AJ27" s="19">
        <v>2339</v>
      </c>
      <c r="AK27" s="6">
        <v>25.737235915492956</v>
      </c>
      <c r="AL27" s="19">
        <v>8449</v>
      </c>
      <c r="AM27" s="19">
        <v>2240</v>
      </c>
      <c r="AN27" s="6">
        <v>26.512013256006629</v>
      </c>
      <c r="AO27" s="19">
        <v>9167</v>
      </c>
      <c r="AP27" s="19">
        <v>2027</v>
      </c>
      <c r="AQ27" s="6">
        <v>22.111923202792624</v>
      </c>
      <c r="AR27" s="19">
        <v>15005</v>
      </c>
      <c r="AS27" s="19">
        <v>1798</v>
      </c>
      <c r="AT27" s="6">
        <v>11.98267244251916</v>
      </c>
      <c r="AU27" s="19">
        <v>11353</v>
      </c>
      <c r="AV27" s="19">
        <v>4267</v>
      </c>
      <c r="AW27" s="6">
        <v>37.58477935347485</v>
      </c>
      <c r="AX27" s="19">
        <v>4673</v>
      </c>
      <c r="AY27" s="19">
        <v>2598</v>
      </c>
      <c r="AZ27" s="6">
        <v>55.59597688850846</v>
      </c>
      <c r="BA27" s="19">
        <v>3267</v>
      </c>
      <c r="BB27" s="19">
        <v>6</v>
      </c>
      <c r="BC27" s="6">
        <v>0.18365472910927455</v>
      </c>
      <c r="BD27" s="19">
        <v>0</v>
      </c>
      <c r="BE27" s="19">
        <v>0</v>
      </c>
      <c r="BF27" s="6"/>
      <c r="BG27" s="19">
        <v>10087</v>
      </c>
      <c r="BH27" s="19">
        <v>3832</v>
      </c>
      <c r="BI27" s="6">
        <v>37.989491424605923</v>
      </c>
      <c r="BJ27" s="19">
        <v>2693</v>
      </c>
      <c r="BK27" s="19">
        <v>2114</v>
      </c>
      <c r="BL27" s="6">
        <v>78.49981433345711</v>
      </c>
      <c r="BM27" s="19">
        <v>49675</v>
      </c>
      <c r="BN27" s="19">
        <v>22015</v>
      </c>
      <c r="BO27" s="6">
        <v>44.318067438349267</v>
      </c>
      <c r="BP27" s="19">
        <v>9088</v>
      </c>
      <c r="BQ27" s="19">
        <v>101</v>
      </c>
      <c r="BR27" s="6">
        <v>1.111355633802817</v>
      </c>
      <c r="BS27" s="19">
        <v>9088</v>
      </c>
      <c r="BT27" s="19">
        <v>395</v>
      </c>
      <c r="BU27" s="6">
        <v>4.3463908450704229</v>
      </c>
      <c r="BV27" s="19">
        <v>10049</v>
      </c>
      <c r="BW27" s="19">
        <v>119</v>
      </c>
      <c r="BX27" s="6">
        <v>1.1841974325803564</v>
      </c>
      <c r="BY27" s="19">
        <v>10049</v>
      </c>
      <c r="BZ27" s="19">
        <v>2476</v>
      </c>
      <c r="CA27" s="6">
        <v>24.63926758881481</v>
      </c>
      <c r="CB27" s="19">
        <v>3479</v>
      </c>
      <c r="CC27" s="19">
        <v>1412</v>
      </c>
      <c r="CD27" s="6">
        <v>40.586375395228515</v>
      </c>
      <c r="CE27" s="19">
        <v>11353</v>
      </c>
      <c r="CF27" s="19">
        <v>3759</v>
      </c>
      <c r="CG27" s="6">
        <v>33.110191138906018</v>
      </c>
      <c r="CH27" s="19">
        <v>6053</v>
      </c>
      <c r="CI27" s="19">
        <v>2438</v>
      </c>
      <c r="CJ27" s="6">
        <v>40.277548323145545</v>
      </c>
      <c r="CK27" s="19">
        <v>9088</v>
      </c>
      <c r="CL27" s="19">
        <v>2593</v>
      </c>
      <c r="CM27" s="6">
        <v>28.532130281690144</v>
      </c>
      <c r="CN27" s="19">
        <v>9088</v>
      </c>
      <c r="CO27" s="19">
        <v>1590</v>
      </c>
      <c r="CP27" s="6">
        <v>17.495598591549296</v>
      </c>
      <c r="CQ27" s="19">
        <v>8913</v>
      </c>
      <c r="CR27" s="19">
        <v>1313</v>
      </c>
      <c r="CS27" s="6">
        <v>14.731291372153036</v>
      </c>
    </row>
    <row r="28" spans="1:97" x14ac:dyDescent="0.2">
      <c r="A28" s="9" t="s">
        <v>24</v>
      </c>
      <c r="B28" s="19">
        <v>8429</v>
      </c>
      <c r="C28" s="19">
        <v>2195</v>
      </c>
      <c r="D28" s="6">
        <v>26.041048760232531</v>
      </c>
      <c r="E28" s="19">
        <v>493</v>
      </c>
      <c r="F28" s="19">
        <v>160</v>
      </c>
      <c r="G28" s="10">
        <v>32.454361054766736</v>
      </c>
      <c r="H28" s="19">
        <v>3297</v>
      </c>
      <c r="I28" s="19">
        <v>293</v>
      </c>
      <c r="J28" s="10">
        <v>8.8868668486502873</v>
      </c>
      <c r="K28" s="19">
        <v>7924</v>
      </c>
      <c r="L28" s="19">
        <v>1920</v>
      </c>
      <c r="M28" s="10">
        <v>24.230186774356387</v>
      </c>
      <c r="N28" s="19">
        <v>4106</v>
      </c>
      <c r="O28" s="19">
        <v>1115</v>
      </c>
      <c r="P28" s="10">
        <v>27.155382367267411</v>
      </c>
      <c r="Q28" s="19">
        <v>7543</v>
      </c>
      <c r="R28" s="19">
        <v>1970</v>
      </c>
      <c r="S28" s="10">
        <v>26.116929603605993</v>
      </c>
      <c r="T28" s="19">
        <v>2567</v>
      </c>
      <c r="U28" s="19">
        <v>618</v>
      </c>
      <c r="V28" s="10">
        <v>24.074795481106349</v>
      </c>
      <c r="W28" s="19">
        <v>9800</v>
      </c>
      <c r="X28" s="19">
        <v>2751</v>
      </c>
      <c r="Y28" s="10">
        <v>28.071428571428569</v>
      </c>
      <c r="Z28" s="19">
        <v>1701</v>
      </c>
      <c r="AA28" s="19">
        <v>1036</v>
      </c>
      <c r="AB28" s="10">
        <v>60.905349794238681</v>
      </c>
      <c r="AC28" s="19">
        <v>8410</v>
      </c>
      <c r="AD28" s="19">
        <v>2536</v>
      </c>
      <c r="AE28" s="10">
        <v>30.154577883472054</v>
      </c>
      <c r="AF28" s="19">
        <v>1303</v>
      </c>
      <c r="AG28" s="19">
        <v>805</v>
      </c>
      <c r="AH28" s="10">
        <v>61.780506523407517</v>
      </c>
      <c r="AI28" s="19">
        <v>7924</v>
      </c>
      <c r="AJ28" s="19">
        <v>2238</v>
      </c>
      <c r="AK28" s="10">
        <v>28.243311458859161</v>
      </c>
      <c r="AL28" s="19">
        <v>4807</v>
      </c>
      <c r="AM28" s="19">
        <v>1505</v>
      </c>
      <c r="AN28" s="10">
        <v>31.308508425213233</v>
      </c>
      <c r="AO28" s="19">
        <v>7543</v>
      </c>
      <c r="AP28" s="19">
        <v>2171</v>
      </c>
      <c r="AQ28" s="10">
        <v>28.781651862654119</v>
      </c>
      <c r="AR28" s="19">
        <v>6111</v>
      </c>
      <c r="AS28" s="19">
        <v>1186</v>
      </c>
      <c r="AT28" s="10">
        <v>19.407625593192606</v>
      </c>
      <c r="AU28" s="19">
        <v>9800</v>
      </c>
      <c r="AV28" s="19">
        <v>3009</v>
      </c>
      <c r="AW28" s="10">
        <v>30.704081632653065</v>
      </c>
      <c r="AX28" s="19">
        <v>939</v>
      </c>
      <c r="AY28" s="19">
        <v>176</v>
      </c>
      <c r="AZ28" s="10">
        <v>18.743343982960596</v>
      </c>
      <c r="BA28" s="19">
        <v>608</v>
      </c>
      <c r="BB28" s="19">
        <v>59</v>
      </c>
      <c r="BC28" s="10">
        <v>9.7039473684210531</v>
      </c>
      <c r="BD28" s="19">
        <v>2413</v>
      </c>
      <c r="BE28" s="19">
        <v>2122</v>
      </c>
      <c r="BF28" s="10">
        <v>87.940323249067546</v>
      </c>
      <c r="BG28" s="19">
        <v>8215</v>
      </c>
      <c r="BH28" s="19">
        <v>3299</v>
      </c>
      <c r="BI28" s="10">
        <v>40.158247108947052</v>
      </c>
      <c r="BJ28" s="19">
        <v>2767</v>
      </c>
      <c r="BK28" s="19">
        <v>1678</v>
      </c>
      <c r="BL28" s="10">
        <v>60.643295988435128</v>
      </c>
      <c r="BM28" s="19">
        <v>54421</v>
      </c>
      <c r="BN28" s="19">
        <v>28788</v>
      </c>
      <c r="BO28" s="10">
        <v>52.898697194097863</v>
      </c>
      <c r="BP28" s="19">
        <v>6822</v>
      </c>
      <c r="BQ28" s="19">
        <v>85</v>
      </c>
      <c r="BR28" s="10">
        <v>1.2459689240691878</v>
      </c>
      <c r="BS28" s="19">
        <v>7924</v>
      </c>
      <c r="BT28" s="19">
        <v>685</v>
      </c>
      <c r="BU28" s="10">
        <v>8.644623927309441</v>
      </c>
      <c r="BV28" s="19">
        <v>7641</v>
      </c>
      <c r="BW28" s="19">
        <v>478</v>
      </c>
      <c r="BX28" s="10">
        <v>6.2557256903546659</v>
      </c>
      <c r="BY28" s="19">
        <v>7620</v>
      </c>
      <c r="BZ28" s="19">
        <v>2816</v>
      </c>
      <c r="CA28" s="10">
        <v>36.955380577427817</v>
      </c>
      <c r="CB28" s="19">
        <v>1651</v>
      </c>
      <c r="CC28" s="19">
        <v>1438</v>
      </c>
      <c r="CD28" s="10">
        <v>87.098728043609924</v>
      </c>
      <c r="CE28" s="19">
        <v>9800</v>
      </c>
      <c r="CF28" s="19">
        <v>3510</v>
      </c>
      <c r="CG28" s="10">
        <v>35.816326530612244</v>
      </c>
      <c r="CH28" s="19">
        <v>3519</v>
      </c>
      <c r="CI28" s="19">
        <v>3100</v>
      </c>
      <c r="CJ28" s="10">
        <v>88.09320829781187</v>
      </c>
      <c r="CK28" s="19">
        <v>8429</v>
      </c>
      <c r="CL28" s="19">
        <v>2739</v>
      </c>
      <c r="CM28" s="10">
        <v>32.494957883497449</v>
      </c>
      <c r="CN28" s="19">
        <v>7924</v>
      </c>
      <c r="CO28" s="19">
        <v>1923</v>
      </c>
      <c r="CP28" s="10">
        <v>24.26804644119132</v>
      </c>
      <c r="CQ28" s="19">
        <v>3119</v>
      </c>
      <c r="CR28" s="19">
        <v>1199</v>
      </c>
      <c r="CS28" s="10">
        <v>38.44180827188201</v>
      </c>
    </row>
    <row r="29" spans="1:97" x14ac:dyDescent="0.2">
      <c r="A29" s="1" t="s">
        <v>25</v>
      </c>
      <c r="B29" s="19">
        <v>34876</v>
      </c>
      <c r="C29" s="19">
        <v>10600</v>
      </c>
      <c r="D29" s="6">
        <v>30.393393737813966</v>
      </c>
      <c r="E29" s="19">
        <v>4591</v>
      </c>
      <c r="F29" s="19">
        <v>1212</v>
      </c>
      <c r="G29" s="6">
        <v>26.399477238074493</v>
      </c>
      <c r="H29" s="19">
        <v>1105</v>
      </c>
      <c r="I29" s="19">
        <v>278</v>
      </c>
      <c r="J29" s="6">
        <v>25.158371040723981</v>
      </c>
      <c r="K29" s="19">
        <v>26894</v>
      </c>
      <c r="L29" s="19">
        <v>11183</v>
      </c>
      <c r="M29" s="6">
        <v>41.581765449542651</v>
      </c>
      <c r="N29" s="19">
        <v>7618</v>
      </c>
      <c r="O29" s="19">
        <v>3816</v>
      </c>
      <c r="P29" s="6">
        <v>50.091887634549749</v>
      </c>
      <c r="Q29" s="19">
        <v>25300</v>
      </c>
      <c r="R29" s="19">
        <v>9862</v>
      </c>
      <c r="S29" s="6">
        <v>38.980237154150203</v>
      </c>
      <c r="T29" s="19">
        <v>4877</v>
      </c>
      <c r="U29" s="19">
        <v>1948</v>
      </c>
      <c r="V29" s="6">
        <v>39.942587656346113</v>
      </c>
      <c r="W29" s="19">
        <v>34136</v>
      </c>
      <c r="X29" s="19">
        <v>11346</v>
      </c>
      <c r="Y29" s="6">
        <v>33.237637684555892</v>
      </c>
      <c r="Z29" s="19">
        <v>3433</v>
      </c>
      <c r="AA29" s="19">
        <v>2137</v>
      </c>
      <c r="AB29" s="6">
        <v>62.248762015729689</v>
      </c>
      <c r="AC29" s="19">
        <v>30409</v>
      </c>
      <c r="AD29" s="19">
        <v>9155</v>
      </c>
      <c r="AE29" s="6">
        <v>30.10621855371765</v>
      </c>
      <c r="AF29" s="19">
        <v>3240</v>
      </c>
      <c r="AG29" s="19">
        <v>1482</v>
      </c>
      <c r="AH29" s="6">
        <v>45.74074074074074</v>
      </c>
      <c r="AI29" s="19">
        <v>26584</v>
      </c>
      <c r="AJ29" s="19">
        <v>10680</v>
      </c>
      <c r="AK29" s="6">
        <v>40.174541077339754</v>
      </c>
      <c r="AL29" s="19">
        <v>9033</v>
      </c>
      <c r="AM29" s="19">
        <v>4027</v>
      </c>
      <c r="AN29" s="6">
        <v>44.580980848001772</v>
      </c>
      <c r="AO29" s="19">
        <v>24729</v>
      </c>
      <c r="AP29" s="19">
        <v>9556</v>
      </c>
      <c r="AQ29" s="6">
        <v>38.642888915847792</v>
      </c>
      <c r="AR29" s="19">
        <v>11804</v>
      </c>
      <c r="AS29" s="19">
        <v>3920</v>
      </c>
      <c r="AT29" s="6">
        <v>33.209081667231452</v>
      </c>
      <c r="AU29" s="19">
        <v>32193</v>
      </c>
      <c r="AV29" s="19">
        <v>10364</v>
      </c>
      <c r="AW29" s="6">
        <v>32.1933339545864</v>
      </c>
      <c r="AX29" s="19">
        <v>1868</v>
      </c>
      <c r="AY29" s="19">
        <v>968</v>
      </c>
      <c r="AZ29" s="6">
        <v>51.820128479657392</v>
      </c>
      <c r="BA29" s="19">
        <v>3454</v>
      </c>
      <c r="BB29" s="19">
        <v>751</v>
      </c>
      <c r="BC29" s="6">
        <v>21.742906774753909</v>
      </c>
      <c r="BD29" s="19">
        <v>17399</v>
      </c>
      <c r="BE29" s="19">
        <v>10736</v>
      </c>
      <c r="BF29" s="6">
        <v>61.704695672165066</v>
      </c>
      <c r="BG29" s="19">
        <v>25420</v>
      </c>
      <c r="BH29" s="19">
        <v>8019</v>
      </c>
      <c r="BI29" s="6">
        <v>31.546026750590091</v>
      </c>
      <c r="BJ29" s="19">
        <v>6905</v>
      </c>
      <c r="BK29" s="19">
        <v>3557</v>
      </c>
      <c r="BL29" s="6">
        <v>51.513396089790007</v>
      </c>
      <c r="BM29" s="19">
        <v>64228</v>
      </c>
      <c r="BN29" s="19">
        <v>17958</v>
      </c>
      <c r="BO29" s="6">
        <v>27.959768325340974</v>
      </c>
      <c r="BP29" s="19">
        <v>10426</v>
      </c>
      <c r="BQ29" s="19">
        <v>3714</v>
      </c>
      <c r="BR29" s="6">
        <v>35.62248225589871</v>
      </c>
      <c r="BS29" s="19">
        <v>25901</v>
      </c>
      <c r="BT29" s="19">
        <v>7080</v>
      </c>
      <c r="BU29" s="6">
        <v>27.33485193621868</v>
      </c>
      <c r="BV29" s="19">
        <v>20570</v>
      </c>
      <c r="BW29" s="19">
        <v>4165</v>
      </c>
      <c r="BX29" s="6">
        <v>20.24793388429752</v>
      </c>
      <c r="BY29" s="19">
        <v>28602</v>
      </c>
      <c r="BZ29" s="19">
        <v>11360</v>
      </c>
      <c r="CA29" s="6">
        <v>39.717502272568353</v>
      </c>
      <c r="CB29" s="19">
        <v>16104</v>
      </c>
      <c r="CC29" s="19">
        <v>13630</v>
      </c>
      <c r="CD29" s="6">
        <v>84.637357178340793</v>
      </c>
      <c r="CE29" s="19">
        <v>34403</v>
      </c>
      <c r="CF29" s="19">
        <v>13783</v>
      </c>
      <c r="CG29" s="6">
        <v>40.063366566869171</v>
      </c>
      <c r="CH29" s="19">
        <v>20932</v>
      </c>
      <c r="CI29" s="19">
        <v>17956</v>
      </c>
      <c r="CJ29" s="6">
        <v>85.782533919357917</v>
      </c>
      <c r="CK29" s="19">
        <v>30955</v>
      </c>
      <c r="CL29" s="19">
        <v>9742</v>
      </c>
      <c r="CM29" s="6">
        <v>31.471490873849135</v>
      </c>
      <c r="CN29" s="19">
        <v>25393</v>
      </c>
      <c r="CO29" s="19">
        <v>8443</v>
      </c>
      <c r="CP29" s="6">
        <v>33.249320678927262</v>
      </c>
      <c r="CQ29" s="19">
        <v>7493</v>
      </c>
      <c r="CR29" s="19">
        <v>3077</v>
      </c>
      <c r="CS29" s="6">
        <v>41.064993994394769</v>
      </c>
    </row>
    <row r="30" spans="1:97" s="3" customFormat="1" x14ac:dyDescent="0.2">
      <c r="A30" s="5" t="s">
        <v>26</v>
      </c>
      <c r="B30" s="12">
        <v>373886</v>
      </c>
      <c r="C30" s="12">
        <v>100706</v>
      </c>
      <c r="D30" s="6">
        <v>26.934948085780157</v>
      </c>
      <c r="E30" s="12">
        <v>98015</v>
      </c>
      <c r="F30" s="12">
        <v>14906</v>
      </c>
      <c r="G30" s="7">
        <v>15.207876345457327</v>
      </c>
      <c r="H30" s="12">
        <v>121967</v>
      </c>
      <c r="I30" s="12">
        <v>15608</v>
      </c>
      <c r="J30" s="7">
        <v>12.796904080611968</v>
      </c>
      <c r="K30" s="12">
        <v>342863</v>
      </c>
      <c r="L30" s="12">
        <v>63847</v>
      </c>
      <c r="M30" s="7">
        <v>18.621723545556097</v>
      </c>
      <c r="N30" s="12">
        <v>296915</v>
      </c>
      <c r="O30" s="12">
        <v>61315</v>
      </c>
      <c r="P30" s="7">
        <v>20.650691275280806</v>
      </c>
      <c r="Q30" s="12">
        <v>327300</v>
      </c>
      <c r="R30" s="12">
        <v>69780</v>
      </c>
      <c r="S30" s="7">
        <v>21.319890009165903</v>
      </c>
      <c r="T30" s="12">
        <v>196730</v>
      </c>
      <c r="U30" s="12">
        <v>51702</v>
      </c>
      <c r="V30" s="7">
        <v>26.280689269557261</v>
      </c>
      <c r="W30" s="12">
        <v>436805</v>
      </c>
      <c r="X30" s="12">
        <v>129961</v>
      </c>
      <c r="Y30" s="7">
        <v>29.752635615434802</v>
      </c>
      <c r="Z30" s="12">
        <v>100992</v>
      </c>
      <c r="AA30" s="12">
        <v>33110</v>
      </c>
      <c r="AB30" s="7">
        <v>32.784775031685676</v>
      </c>
      <c r="AC30" s="12">
        <v>370568</v>
      </c>
      <c r="AD30" s="12">
        <v>133202</v>
      </c>
      <c r="AE30" s="7">
        <v>35.945359556140843</v>
      </c>
      <c r="AF30" s="12">
        <v>65987</v>
      </c>
      <c r="AG30" s="12">
        <v>20110</v>
      </c>
      <c r="AH30" s="7">
        <v>30.475699759043444</v>
      </c>
      <c r="AI30" s="12">
        <v>342546</v>
      </c>
      <c r="AJ30" s="12">
        <v>77976</v>
      </c>
      <c r="AK30" s="7">
        <v>22.763658019652837</v>
      </c>
      <c r="AL30" s="12">
        <v>411398</v>
      </c>
      <c r="AM30" s="12">
        <v>80074</v>
      </c>
      <c r="AN30" s="7">
        <v>19.463876829736655</v>
      </c>
      <c r="AO30" s="12">
        <v>328192</v>
      </c>
      <c r="AP30" s="12">
        <v>73022</v>
      </c>
      <c r="AQ30" s="7">
        <v>22.249780616224648</v>
      </c>
      <c r="AR30" s="12">
        <v>457140</v>
      </c>
      <c r="AS30" s="12">
        <v>84558</v>
      </c>
      <c r="AT30" s="7">
        <v>18.497178107363172</v>
      </c>
      <c r="AU30" s="12">
        <v>433377</v>
      </c>
      <c r="AV30" s="12">
        <v>121074</v>
      </c>
      <c r="AW30" s="7">
        <v>27.937338622031167</v>
      </c>
      <c r="AX30" s="12">
        <v>54949</v>
      </c>
      <c r="AY30" s="12">
        <v>16915</v>
      </c>
      <c r="AZ30" s="7">
        <v>30.783089774154217</v>
      </c>
      <c r="BA30" s="12">
        <v>51029</v>
      </c>
      <c r="BB30" s="12">
        <v>3202</v>
      </c>
      <c r="BC30" s="7">
        <v>6.2748633130180878</v>
      </c>
      <c r="BD30" s="12">
        <v>246890</v>
      </c>
      <c r="BE30" s="12">
        <v>77664</v>
      </c>
      <c r="BF30" s="7">
        <v>31.456924136255012</v>
      </c>
      <c r="BG30" s="12">
        <v>347223</v>
      </c>
      <c r="BH30" s="12">
        <v>114689</v>
      </c>
      <c r="BI30" s="7">
        <v>33.030358011998054</v>
      </c>
      <c r="BJ30" s="12">
        <v>145497</v>
      </c>
      <c r="BK30" s="12">
        <v>36446</v>
      </c>
      <c r="BL30" s="7">
        <v>25.049313731554602</v>
      </c>
      <c r="BM30" s="12">
        <v>4554379</v>
      </c>
      <c r="BN30" s="12">
        <v>997279</v>
      </c>
      <c r="BO30" s="7">
        <v>21.89714558230661</v>
      </c>
      <c r="BP30" s="12">
        <v>314465</v>
      </c>
      <c r="BQ30" s="12">
        <v>18062</v>
      </c>
      <c r="BR30" s="7">
        <v>5.7437234668405068</v>
      </c>
      <c r="BS30" s="12">
        <v>341845</v>
      </c>
      <c r="BT30" s="12">
        <v>38655</v>
      </c>
      <c r="BU30" s="7">
        <v>11.307756439321913</v>
      </c>
      <c r="BV30" s="12">
        <v>317460</v>
      </c>
      <c r="BW30" s="12">
        <v>31440</v>
      </c>
      <c r="BX30" s="7">
        <v>9.9036099036099046</v>
      </c>
      <c r="BY30" s="12">
        <v>344577</v>
      </c>
      <c r="BZ30" s="12">
        <v>104355</v>
      </c>
      <c r="CA30" s="7">
        <v>30.284958079036034</v>
      </c>
      <c r="CB30" s="12">
        <v>182863</v>
      </c>
      <c r="CC30" s="12">
        <v>98685</v>
      </c>
      <c r="CD30" s="7">
        <v>53.966630756358583</v>
      </c>
      <c r="CE30" s="12">
        <v>437180</v>
      </c>
      <c r="CF30" s="12">
        <v>156332</v>
      </c>
      <c r="CG30" s="7">
        <v>35.759183860194888</v>
      </c>
      <c r="CH30" s="12">
        <v>250041</v>
      </c>
      <c r="CI30" s="12">
        <v>142810</v>
      </c>
      <c r="CJ30" s="7">
        <v>57.114633200155176</v>
      </c>
      <c r="CK30" s="12">
        <v>364980</v>
      </c>
      <c r="CL30" s="12">
        <v>100979</v>
      </c>
      <c r="CM30" s="7">
        <v>27.666995451805576</v>
      </c>
      <c r="CN30" s="12">
        <v>340221</v>
      </c>
      <c r="CO30" s="12">
        <v>66050</v>
      </c>
      <c r="CP30" s="7">
        <v>19.413851584705235</v>
      </c>
      <c r="CQ30" s="12">
        <v>414198</v>
      </c>
      <c r="CR30" s="12">
        <v>69353</v>
      </c>
      <c r="CS30" s="7">
        <v>16.7439244033047</v>
      </c>
    </row>
  </sheetData>
  <mergeCells count="33">
    <mergeCell ref="CN3:CP3"/>
    <mergeCell ref="CQ3:CS3"/>
    <mergeCell ref="A3:A4"/>
    <mergeCell ref="BV3:BX3"/>
    <mergeCell ref="BY3:CA3"/>
    <mergeCell ref="CB3:CD3"/>
    <mergeCell ref="CE3:CG3"/>
    <mergeCell ref="CH3:CJ3"/>
    <mergeCell ref="CK3:CM3"/>
    <mergeCell ref="BD3:BF3"/>
    <mergeCell ref="BG3:BI3"/>
    <mergeCell ref="BJ3:BL3"/>
    <mergeCell ref="BM3:BO3"/>
    <mergeCell ref="BP3:BR3"/>
    <mergeCell ref="BS3:BU3"/>
    <mergeCell ref="AL3:AN3"/>
    <mergeCell ref="AO3:AQ3"/>
    <mergeCell ref="AR3:AT3"/>
    <mergeCell ref="AU3:AW3"/>
    <mergeCell ref="AX3:AZ3"/>
    <mergeCell ref="BA3:BC3"/>
    <mergeCell ref="AI3:AK3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AC3:AE3"/>
    <mergeCell ref="AF3:AH3"/>
  </mergeCells>
  <phoneticPr fontId="1" type="noConversion"/>
  <conditionalFormatting sqref="D5:D30">
    <cfRule type="dataBar" priority="32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{28F9D969-ADE6-40CB-A2D1-8FECB5E7ADBA}</x14:id>
        </ext>
      </extLst>
    </cfRule>
  </conditionalFormatting>
  <conditionalFormatting sqref="AK5:AK30">
    <cfRule type="dataBar" priority="2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{38B64C60-2190-4806-929D-0BB36585DFAB}</x14:id>
        </ext>
      </extLst>
    </cfRule>
  </conditionalFormatting>
  <conditionalFormatting sqref="CM5:CM30">
    <cfRule type="dataBar" priority="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{3580C191-52C0-46A4-BB95-66CAE144C289}</x14:id>
        </ext>
      </extLst>
    </cfRule>
  </conditionalFormatting>
  <conditionalFormatting sqref="G7:G30">
    <cfRule type="dataBar" priority="83">
      <dataBar>
        <cfvo type="min"/>
        <cfvo type="max"/>
        <color rgb="FFD6007B"/>
      </dataBar>
    </cfRule>
  </conditionalFormatting>
  <conditionalFormatting sqref="J7:J30">
    <cfRule type="dataBar" priority="82">
      <dataBar>
        <cfvo type="min"/>
        <cfvo type="max"/>
        <color rgb="FFD6007B"/>
      </dataBar>
    </cfRule>
  </conditionalFormatting>
  <conditionalFormatting sqref="M7:M30">
    <cfRule type="dataBar" priority="81">
      <dataBar>
        <cfvo type="min"/>
        <cfvo type="max"/>
        <color rgb="FF63C384"/>
      </dataBar>
    </cfRule>
  </conditionalFormatting>
  <conditionalFormatting sqref="P7:P30">
    <cfRule type="dataBar" priority="80">
      <dataBar>
        <cfvo type="min"/>
        <cfvo type="max"/>
        <color rgb="FF63C384"/>
      </dataBar>
    </cfRule>
  </conditionalFormatting>
  <conditionalFormatting sqref="S7:S30">
    <cfRule type="dataBar" priority="79">
      <dataBar>
        <cfvo type="min"/>
        <cfvo type="max"/>
        <color rgb="FF63C384"/>
      </dataBar>
    </cfRule>
  </conditionalFormatting>
  <conditionalFormatting sqref="V7:V30">
    <cfRule type="dataBar" priority="78">
      <dataBar>
        <cfvo type="min"/>
        <cfvo type="max"/>
        <color rgb="FF63C384"/>
      </dataBar>
    </cfRule>
  </conditionalFormatting>
  <conditionalFormatting sqref="Y7:Y30">
    <cfRule type="dataBar" priority="77">
      <dataBar>
        <cfvo type="min"/>
        <cfvo type="max"/>
        <color rgb="FF63C384"/>
      </dataBar>
    </cfRule>
  </conditionalFormatting>
  <conditionalFormatting sqref="AB7:AB30">
    <cfRule type="dataBar" priority="76">
      <dataBar>
        <cfvo type="min"/>
        <cfvo type="max"/>
        <color rgb="FF63C384"/>
      </dataBar>
    </cfRule>
  </conditionalFormatting>
  <conditionalFormatting sqref="AE7:AE30">
    <cfRule type="dataBar" priority="75">
      <dataBar>
        <cfvo type="min"/>
        <cfvo type="max"/>
        <color rgb="FF63C384"/>
      </dataBar>
    </cfRule>
  </conditionalFormatting>
  <conditionalFormatting sqref="AN7:AN29">
    <cfRule type="dataBar" priority="73">
      <dataBar>
        <cfvo type="min"/>
        <cfvo type="max"/>
        <color rgb="FF008AEF"/>
      </dataBar>
    </cfRule>
  </conditionalFormatting>
  <conditionalFormatting sqref="AQ7:AQ29">
    <cfRule type="dataBar" priority="72">
      <dataBar>
        <cfvo type="min"/>
        <cfvo type="max"/>
        <color rgb="FF008AEF"/>
      </dataBar>
    </cfRule>
  </conditionalFormatting>
  <conditionalFormatting sqref="AT8:AT30">
    <cfRule type="dataBar" priority="71">
      <dataBar>
        <cfvo type="min"/>
        <cfvo type="max"/>
        <color rgb="FF008AEF"/>
      </dataBar>
    </cfRule>
  </conditionalFormatting>
  <conditionalFormatting sqref="AN5:AN30">
    <cfRule type="dataBar" priority="2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{D015C480-A1DD-4123-8FDD-3C5F17FB21A7}</x14:id>
        </ext>
      </extLst>
    </cfRule>
  </conditionalFormatting>
  <conditionalFormatting sqref="AQ5:AQ30">
    <cfRule type="dataBar" priority="1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{0800FAAA-1939-4774-B837-0E01595AC725}</x14:id>
        </ext>
      </extLst>
    </cfRule>
  </conditionalFormatting>
  <conditionalFormatting sqref="AT5:AT30">
    <cfRule type="dataBar" priority="1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{B70D4630-4899-4445-B529-AE893CB6BD44}</x14:id>
        </ext>
      </extLst>
    </cfRule>
  </conditionalFormatting>
  <conditionalFormatting sqref="AW5:AW30">
    <cfRule type="dataBar" priority="1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{E0AC3D6B-9D0F-4BB7-AB6B-E04FEB297001}</x14:id>
        </ext>
      </extLst>
    </cfRule>
  </conditionalFormatting>
  <conditionalFormatting sqref="AZ5:AZ30">
    <cfRule type="dataBar" priority="1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{CF0F6187-6644-420A-8973-0C593714533A}</x14:id>
        </ext>
      </extLst>
    </cfRule>
  </conditionalFormatting>
  <conditionalFormatting sqref="BC5:BC30">
    <cfRule type="dataBar" priority="1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{E87A3B4C-910E-488C-B0D7-99D07910AB72}</x14:id>
        </ext>
      </extLst>
    </cfRule>
  </conditionalFormatting>
  <conditionalFormatting sqref="BF5:BF30">
    <cfRule type="dataBar" priority="1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{BD785D27-15AE-4673-93FA-95788436F57E}</x14:id>
        </ext>
      </extLst>
    </cfRule>
  </conditionalFormatting>
  <conditionalFormatting sqref="BI5:BI30">
    <cfRule type="dataBar" priority="1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{D52AC71C-DAEE-4DBB-978A-B987A72D4E3D}</x14:id>
        </ext>
      </extLst>
    </cfRule>
  </conditionalFormatting>
  <conditionalFormatting sqref="BL5:BL30">
    <cfRule type="dataBar" priority="1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{40E4716F-877F-4A49-AE6A-06533CBCBBD1}</x14:id>
        </ext>
      </extLst>
    </cfRule>
  </conditionalFormatting>
  <conditionalFormatting sqref="BO5:BO30">
    <cfRule type="dataBar" priority="1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{18BE8FE0-C85A-430C-8171-7F7AF7384DF4}</x14:id>
        </ext>
      </extLst>
    </cfRule>
  </conditionalFormatting>
  <conditionalFormatting sqref="AH5:AH30">
    <cfRule type="dataBar" priority="2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{3DFF206F-8F70-4D3A-A949-B31FBD5EACE0}</x14:id>
        </ext>
      </extLst>
    </cfRule>
  </conditionalFormatting>
  <conditionalFormatting sqref="G5:G30">
    <cfRule type="dataBar" priority="31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{2875E360-1A78-49A3-A42C-109B34954036}</x14:id>
        </ext>
      </extLst>
    </cfRule>
  </conditionalFormatting>
  <conditionalFormatting sqref="J5:J30">
    <cfRule type="dataBar" priority="3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{839942F0-1600-4D08-8495-9819613BAD14}</x14:id>
        </ext>
      </extLst>
    </cfRule>
  </conditionalFormatting>
  <conditionalFormatting sqref="M5:M30">
    <cfRule type="dataBar" priority="2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{1F550564-8669-4552-95D6-F044A36CA36C}</x14:id>
        </ext>
      </extLst>
    </cfRule>
  </conditionalFormatting>
  <conditionalFormatting sqref="P5:P30">
    <cfRule type="dataBar" priority="2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{0453342D-9B84-4651-AE30-95997D0A0C6A}</x14:id>
        </ext>
      </extLst>
    </cfRule>
  </conditionalFormatting>
  <conditionalFormatting sqref="S5:S30">
    <cfRule type="dataBar" priority="2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{964FEC09-BEBB-4B5E-81E1-8550E54DD137}</x14:id>
        </ext>
      </extLst>
    </cfRule>
  </conditionalFormatting>
  <conditionalFormatting sqref="V5:V30">
    <cfRule type="dataBar" priority="2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{6100041E-4586-4185-B3CA-11ECBD257FA2}</x14:id>
        </ext>
      </extLst>
    </cfRule>
  </conditionalFormatting>
  <conditionalFormatting sqref="Y5:Y30">
    <cfRule type="dataBar" priority="2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{4D29C3AB-9BBA-4BE3-AADE-D5AB62E63CE4}</x14:id>
        </ext>
      </extLst>
    </cfRule>
  </conditionalFormatting>
  <conditionalFormatting sqref="AB5:AB30">
    <cfRule type="dataBar" priority="2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{C5562606-1BAC-441A-95D2-5CEBCC69B80F}</x14:id>
        </ext>
      </extLst>
    </cfRule>
  </conditionalFormatting>
  <conditionalFormatting sqref="AE5:AE30">
    <cfRule type="dataBar" priority="2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{0691989C-5B1C-4050-B7F1-6783458C8780}</x14:id>
        </ext>
      </extLst>
    </cfRule>
  </conditionalFormatting>
  <conditionalFormatting sqref="BR5:BR30">
    <cfRule type="dataBar" priority="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{9781319F-0DFB-44EE-8690-D4D36E133D90}</x14:id>
        </ext>
      </extLst>
    </cfRule>
  </conditionalFormatting>
  <conditionalFormatting sqref="BU5:BU30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{780BED5F-AE62-48CB-BEC4-02542616CCA9}</x14:id>
        </ext>
      </extLst>
    </cfRule>
  </conditionalFormatting>
  <conditionalFormatting sqref="BX5:BX30"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{68B12F3E-9E94-40FA-9510-221A531F79A5}</x14:id>
        </ext>
      </extLst>
    </cfRule>
  </conditionalFormatting>
  <conditionalFormatting sqref="CA5:CA30">
    <cfRule type="dataBar" priority="7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{CC97B182-5B61-4C22-A8DC-A825D3A98BB4}</x14:id>
        </ext>
      </extLst>
    </cfRule>
  </conditionalFormatting>
  <conditionalFormatting sqref="CD5:CD30">
    <cfRule type="dataBar" priority="6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{0C5D85BF-F9F5-4404-9293-0B7D892F7E58}</x14:id>
        </ext>
      </extLst>
    </cfRule>
  </conditionalFormatting>
  <conditionalFormatting sqref="CG5:CG30">
    <cfRule type="dataBar" priority="5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{96B0A380-249E-4414-9ED6-DAABD0754DF1}</x14:id>
        </ext>
      </extLst>
    </cfRule>
  </conditionalFormatting>
  <conditionalFormatting sqref="CJ5:CJ30">
    <cfRule type="dataBar" priority="4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{2C6D80FA-BFBB-49E7-A48F-B6F7688D2D09}</x14:id>
        </ext>
      </extLst>
    </cfRule>
  </conditionalFormatting>
  <conditionalFormatting sqref="CP5:CP30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{EFE1EF4F-662C-4C35-812D-F7F8AF1ACC15}</x14:id>
        </ext>
      </extLst>
    </cfRule>
  </conditionalFormatting>
  <conditionalFormatting sqref="CS5:CS30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{74FF5177-C681-4FA4-9DF0-0BB9A63A932D}</x14:id>
        </ext>
      </extLst>
    </cfRule>
  </conditionalFormatting>
  <conditionalFormatting sqref="D5:D29">
    <cfRule type="dataBar" priority="36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{F8A9232E-36E8-472C-ACAB-3D5CA9510B39}</x14:id>
        </ext>
      </extLst>
    </cfRule>
  </conditionalFormatting>
  <conditionalFormatting sqref="G5:G29">
    <cfRule type="dataBar" priority="34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{18F4FA10-613A-4B48-A9CE-286B4B2F82E4}</x14:id>
        </ext>
      </extLst>
    </cfRule>
  </conditionalFormatting>
  <conditionalFormatting sqref="J5:J29">
    <cfRule type="dataBar" priority="33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{885CF342-9C4E-44FA-8DE9-7CDB1021304A}</x14:id>
        </ext>
      </extLst>
    </cfRule>
  </conditionalFormatting>
  <pageMargins left="0.19685039370078741" right="0.19685039370078741" top="0.39370078740157483" bottom="0.39370078740157483" header="0.51181102362204722" footer="0.51181102362204722"/>
  <pageSetup paperSize="9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8F9D969-ADE6-40CB-A2D1-8FECB5E7ADBA}">
            <x14:dataBar border="1" negativeBarColorSameAsPositive="1" negativeBarBorderColorSameAsPositive="0" axisPosition="none">
              <x14:cfvo type="min"/>
              <x14:cfvo type="max"/>
              <x14:borderColor rgb="FFD6007B"/>
              <x14:negativeBorderColor rgb="FFD6007B"/>
            </x14:dataBar>
          </x14:cfRule>
          <xm:sqref>D5:D30</xm:sqref>
        </x14:conditionalFormatting>
        <x14:conditionalFormatting xmlns:xm="http://schemas.microsoft.com/office/excel/2006/main">
          <x14:cfRule type="dataBar" id="{38B64C60-2190-4806-929D-0BB36585DFAB}">
            <x14:dataBar gradient="0" negativeBarColorSameAsPositive="1" axisPosition="none">
              <x14:cfvo type="min"/>
              <x14:cfvo type="max"/>
            </x14:dataBar>
          </x14:cfRule>
          <xm:sqref>AK5:AK30</xm:sqref>
        </x14:conditionalFormatting>
        <x14:conditionalFormatting xmlns:xm="http://schemas.microsoft.com/office/excel/2006/main">
          <x14:cfRule type="dataBar" id="{3580C191-52C0-46A4-BB95-66CAE144C289}">
            <x14:dataBar gradient="0" negativeBarColorSameAsPositive="1" axisPosition="none">
              <x14:cfvo type="min"/>
              <x14:cfvo type="max"/>
            </x14:dataBar>
          </x14:cfRule>
          <xm:sqref>CM5:CM30</xm:sqref>
        </x14:conditionalFormatting>
        <x14:conditionalFormatting xmlns:xm="http://schemas.microsoft.com/office/excel/2006/main">
          <x14:cfRule type="dataBar" id="{D015C480-A1DD-4123-8FDD-3C5F17FB21A7}">
            <x14:dataBar gradient="0" negativeBarColorSameAsPositive="1" axisPosition="none">
              <x14:cfvo type="min"/>
              <x14:cfvo type="max"/>
            </x14:dataBar>
          </x14:cfRule>
          <xm:sqref>AN5:AN30</xm:sqref>
        </x14:conditionalFormatting>
        <x14:conditionalFormatting xmlns:xm="http://schemas.microsoft.com/office/excel/2006/main">
          <x14:cfRule type="dataBar" id="{0800FAAA-1939-4774-B837-0E01595AC725}">
            <x14:dataBar gradient="0" negativeBarColorSameAsPositive="1" axisPosition="none">
              <x14:cfvo type="min"/>
              <x14:cfvo type="max"/>
            </x14:dataBar>
          </x14:cfRule>
          <xm:sqref>AQ5:AQ30</xm:sqref>
        </x14:conditionalFormatting>
        <x14:conditionalFormatting xmlns:xm="http://schemas.microsoft.com/office/excel/2006/main">
          <x14:cfRule type="dataBar" id="{B70D4630-4899-4445-B529-AE893CB6BD44}">
            <x14:dataBar gradient="0" negativeBarColorSameAsPositive="1" axisPosition="none">
              <x14:cfvo type="min"/>
              <x14:cfvo type="max"/>
            </x14:dataBar>
          </x14:cfRule>
          <xm:sqref>AT5:AT30</xm:sqref>
        </x14:conditionalFormatting>
        <x14:conditionalFormatting xmlns:xm="http://schemas.microsoft.com/office/excel/2006/main">
          <x14:cfRule type="dataBar" id="{E0AC3D6B-9D0F-4BB7-AB6B-E04FEB297001}">
            <x14:dataBar gradient="0" negativeBarColorSameAsPositive="1" axisPosition="none">
              <x14:cfvo type="min"/>
              <x14:cfvo type="max"/>
            </x14:dataBar>
          </x14:cfRule>
          <xm:sqref>AW5:AW30</xm:sqref>
        </x14:conditionalFormatting>
        <x14:conditionalFormatting xmlns:xm="http://schemas.microsoft.com/office/excel/2006/main">
          <x14:cfRule type="dataBar" id="{CF0F6187-6644-420A-8973-0C593714533A}">
            <x14:dataBar gradient="0" negativeBarColorSameAsPositive="1" axisPosition="none">
              <x14:cfvo type="min"/>
              <x14:cfvo type="max"/>
            </x14:dataBar>
          </x14:cfRule>
          <xm:sqref>AZ5:AZ30</xm:sqref>
        </x14:conditionalFormatting>
        <x14:conditionalFormatting xmlns:xm="http://schemas.microsoft.com/office/excel/2006/main">
          <x14:cfRule type="dataBar" id="{E87A3B4C-910E-488C-B0D7-99D07910AB72}">
            <x14:dataBar gradient="0" negativeBarColorSameAsPositive="1" axisPosition="none">
              <x14:cfvo type="min"/>
              <x14:cfvo type="max"/>
            </x14:dataBar>
          </x14:cfRule>
          <xm:sqref>BC5:BC30</xm:sqref>
        </x14:conditionalFormatting>
        <x14:conditionalFormatting xmlns:xm="http://schemas.microsoft.com/office/excel/2006/main">
          <x14:cfRule type="dataBar" id="{BD785D27-15AE-4673-93FA-95788436F57E}">
            <x14:dataBar gradient="0" negativeBarColorSameAsPositive="1" axisPosition="none">
              <x14:cfvo type="min"/>
              <x14:cfvo type="max"/>
            </x14:dataBar>
          </x14:cfRule>
          <xm:sqref>BF5:BF30</xm:sqref>
        </x14:conditionalFormatting>
        <x14:conditionalFormatting xmlns:xm="http://schemas.microsoft.com/office/excel/2006/main">
          <x14:cfRule type="dataBar" id="{D52AC71C-DAEE-4DBB-978A-B987A72D4E3D}">
            <x14:dataBar gradient="0" negativeBarColorSameAsPositive="1" axisPosition="none">
              <x14:cfvo type="min"/>
              <x14:cfvo type="max"/>
            </x14:dataBar>
          </x14:cfRule>
          <xm:sqref>BI5:BI30</xm:sqref>
        </x14:conditionalFormatting>
        <x14:conditionalFormatting xmlns:xm="http://schemas.microsoft.com/office/excel/2006/main">
          <x14:cfRule type="dataBar" id="{40E4716F-877F-4A49-AE6A-06533CBCBBD1}">
            <x14:dataBar gradient="0" negativeBarColorSameAsPositive="1" axisPosition="none">
              <x14:cfvo type="min"/>
              <x14:cfvo type="max"/>
            </x14:dataBar>
          </x14:cfRule>
          <xm:sqref>BL5:BL30</xm:sqref>
        </x14:conditionalFormatting>
        <x14:conditionalFormatting xmlns:xm="http://schemas.microsoft.com/office/excel/2006/main">
          <x14:cfRule type="dataBar" id="{18BE8FE0-C85A-430C-8171-7F7AF7384DF4}">
            <x14:dataBar gradient="0" negativeBarColorSameAsPositive="1" axisPosition="none">
              <x14:cfvo type="min"/>
              <x14:cfvo type="max"/>
            </x14:dataBar>
          </x14:cfRule>
          <xm:sqref>BO5:BO30</xm:sqref>
        </x14:conditionalFormatting>
        <x14:conditionalFormatting xmlns:xm="http://schemas.microsoft.com/office/excel/2006/main">
          <x14:cfRule type="dataBar" id="{3DFF206F-8F70-4D3A-A949-B31FBD5EACE0}">
            <x14:dataBar border="1" negativeBarColorSameAsPositive="1" negativeBarBorderColorSameAsPositive="0" axisPosition="none">
              <x14:cfvo type="min"/>
              <x14:cfvo type="max"/>
              <x14:borderColor rgb="FF63C384"/>
              <x14:negativeBorderColor rgb="FF63C384"/>
            </x14:dataBar>
          </x14:cfRule>
          <xm:sqref>AH5:AH30</xm:sqref>
        </x14:conditionalFormatting>
        <x14:conditionalFormatting xmlns:xm="http://schemas.microsoft.com/office/excel/2006/main">
          <x14:cfRule type="dataBar" id="{2875E360-1A78-49A3-A42C-109B34954036}">
            <x14:dataBar border="1" negativeBarColorSameAsPositive="1" negativeBarBorderColorSameAsPositive="0" axisPosition="none">
              <x14:cfvo type="min"/>
              <x14:cfvo type="max"/>
              <x14:borderColor rgb="FFD6007B"/>
              <x14:negativeBorderColor rgb="FFD6007B"/>
            </x14:dataBar>
          </x14:cfRule>
          <xm:sqref>G5:G30</xm:sqref>
        </x14:conditionalFormatting>
        <x14:conditionalFormatting xmlns:xm="http://schemas.microsoft.com/office/excel/2006/main">
          <x14:cfRule type="dataBar" id="{839942F0-1600-4D08-8495-9819613BAD14}">
            <x14:dataBar border="1" negativeBarColorSameAsPositive="1" negativeBarBorderColorSameAsPositive="0" axisPosition="none">
              <x14:cfvo type="min"/>
              <x14:cfvo type="max"/>
              <x14:borderColor rgb="FFD6007B"/>
              <x14:negativeBorderColor rgb="FFD6007B"/>
            </x14:dataBar>
          </x14:cfRule>
          <xm:sqref>J5:J30</xm:sqref>
        </x14:conditionalFormatting>
        <x14:conditionalFormatting xmlns:xm="http://schemas.microsoft.com/office/excel/2006/main">
          <x14:cfRule type="dataBar" id="{1F550564-8669-4552-95D6-F044A36CA36C}">
            <x14:dataBar border="1" negativeBarColorSameAsPositive="1" negativeBarBorderColorSameAsPositive="0" axisPosition="none">
              <x14:cfvo type="min"/>
              <x14:cfvo type="max"/>
              <x14:borderColor rgb="FF63C384"/>
              <x14:negativeBorderColor rgb="FF63C384"/>
            </x14:dataBar>
          </x14:cfRule>
          <xm:sqref>M5:M30</xm:sqref>
        </x14:conditionalFormatting>
        <x14:conditionalFormatting xmlns:xm="http://schemas.microsoft.com/office/excel/2006/main">
          <x14:cfRule type="dataBar" id="{0453342D-9B84-4651-AE30-95997D0A0C6A}">
            <x14:dataBar border="1" negativeBarColorSameAsPositive="1" negativeBarBorderColorSameAsPositive="0" axisPosition="none">
              <x14:cfvo type="min"/>
              <x14:cfvo type="max"/>
              <x14:borderColor rgb="FF63C384"/>
              <x14:negativeBorderColor rgb="FF63C384"/>
            </x14:dataBar>
          </x14:cfRule>
          <xm:sqref>P5:P30</xm:sqref>
        </x14:conditionalFormatting>
        <x14:conditionalFormatting xmlns:xm="http://schemas.microsoft.com/office/excel/2006/main">
          <x14:cfRule type="dataBar" id="{964FEC09-BEBB-4B5E-81E1-8550E54DD137}">
            <x14:dataBar border="1" negativeBarColorSameAsPositive="1" negativeBarBorderColorSameAsPositive="0" axisPosition="none">
              <x14:cfvo type="min"/>
              <x14:cfvo type="max"/>
              <x14:borderColor rgb="FF63C384"/>
              <x14:negativeBorderColor rgb="FF63C384"/>
            </x14:dataBar>
          </x14:cfRule>
          <xm:sqref>S5:S30</xm:sqref>
        </x14:conditionalFormatting>
        <x14:conditionalFormatting xmlns:xm="http://schemas.microsoft.com/office/excel/2006/main">
          <x14:cfRule type="dataBar" id="{6100041E-4586-4185-B3CA-11ECBD257FA2}">
            <x14:dataBar border="1" negativeBarColorSameAsPositive="1" negativeBarBorderColorSameAsPositive="0" axisPosition="none">
              <x14:cfvo type="min"/>
              <x14:cfvo type="max"/>
              <x14:borderColor rgb="FF63C384"/>
              <x14:negativeBorderColor rgb="FF63C384"/>
            </x14:dataBar>
          </x14:cfRule>
          <xm:sqref>V5:V30</xm:sqref>
        </x14:conditionalFormatting>
        <x14:conditionalFormatting xmlns:xm="http://schemas.microsoft.com/office/excel/2006/main">
          <x14:cfRule type="dataBar" id="{4D29C3AB-9BBA-4BE3-AADE-D5AB62E63CE4}">
            <x14:dataBar border="1" negativeBarColorSameAsPositive="1" negativeBarBorderColorSameAsPositive="0" axisPosition="none">
              <x14:cfvo type="min"/>
              <x14:cfvo type="max"/>
              <x14:borderColor rgb="FF63C384"/>
              <x14:negativeBorderColor rgb="FF63C384"/>
            </x14:dataBar>
          </x14:cfRule>
          <xm:sqref>Y5:Y30</xm:sqref>
        </x14:conditionalFormatting>
        <x14:conditionalFormatting xmlns:xm="http://schemas.microsoft.com/office/excel/2006/main">
          <x14:cfRule type="dataBar" id="{C5562606-1BAC-441A-95D2-5CEBCC69B80F}">
            <x14:dataBar border="1" negativeBarColorSameAsPositive="1" negativeBarBorderColorSameAsPositive="0" axisPosition="none">
              <x14:cfvo type="min"/>
              <x14:cfvo type="max"/>
              <x14:borderColor rgb="FF63C384"/>
              <x14:negativeBorderColor rgb="FF63C384"/>
            </x14:dataBar>
          </x14:cfRule>
          <xm:sqref>AB5:AB30</xm:sqref>
        </x14:conditionalFormatting>
        <x14:conditionalFormatting xmlns:xm="http://schemas.microsoft.com/office/excel/2006/main">
          <x14:cfRule type="dataBar" id="{0691989C-5B1C-4050-B7F1-6783458C8780}">
            <x14:dataBar border="1" negativeBarColorSameAsPositive="1" negativeBarBorderColorSameAsPositive="0" axisPosition="none">
              <x14:cfvo type="min"/>
              <x14:cfvo type="max"/>
              <x14:borderColor rgb="FF63C384"/>
              <x14:negativeBorderColor rgb="FF63C384"/>
            </x14:dataBar>
          </x14:cfRule>
          <xm:sqref>AE5:AE30</xm:sqref>
        </x14:conditionalFormatting>
        <x14:conditionalFormatting xmlns:xm="http://schemas.microsoft.com/office/excel/2006/main">
          <x14:cfRule type="dataBar" id="{9781319F-0DFB-44EE-8690-D4D36E133D9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BR5:BR30</xm:sqref>
        </x14:conditionalFormatting>
        <x14:conditionalFormatting xmlns:xm="http://schemas.microsoft.com/office/excel/2006/main">
          <x14:cfRule type="dataBar" id="{780BED5F-AE62-48CB-BEC4-02542616CCA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BU5:BU30</xm:sqref>
        </x14:conditionalFormatting>
        <x14:conditionalFormatting xmlns:xm="http://schemas.microsoft.com/office/excel/2006/main">
          <x14:cfRule type="dataBar" id="{68B12F3E-9E94-40FA-9510-221A531F79A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BX5:BX30</xm:sqref>
        </x14:conditionalFormatting>
        <x14:conditionalFormatting xmlns:xm="http://schemas.microsoft.com/office/excel/2006/main">
          <x14:cfRule type="dataBar" id="{CC97B182-5B61-4C22-A8DC-A825D3A98BB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CA5:CA30</xm:sqref>
        </x14:conditionalFormatting>
        <x14:conditionalFormatting xmlns:xm="http://schemas.microsoft.com/office/excel/2006/main">
          <x14:cfRule type="dataBar" id="{0C5D85BF-F9F5-4404-9293-0B7D892F7E5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CD5:CD30</xm:sqref>
        </x14:conditionalFormatting>
        <x14:conditionalFormatting xmlns:xm="http://schemas.microsoft.com/office/excel/2006/main">
          <x14:cfRule type="dataBar" id="{96B0A380-249E-4414-9ED6-DAABD0754DF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CG5:CG30</xm:sqref>
        </x14:conditionalFormatting>
        <x14:conditionalFormatting xmlns:xm="http://schemas.microsoft.com/office/excel/2006/main">
          <x14:cfRule type="dataBar" id="{2C6D80FA-BFBB-49E7-A48F-B6F7688D2D0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CJ5:CJ30</xm:sqref>
        </x14:conditionalFormatting>
        <x14:conditionalFormatting xmlns:xm="http://schemas.microsoft.com/office/excel/2006/main">
          <x14:cfRule type="dataBar" id="{EFE1EF4F-662C-4C35-812D-F7F8AF1ACC1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CP5:CP30</xm:sqref>
        </x14:conditionalFormatting>
        <x14:conditionalFormatting xmlns:xm="http://schemas.microsoft.com/office/excel/2006/main">
          <x14:cfRule type="dataBar" id="{74FF5177-C681-4FA4-9DF0-0BB9A63A932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CS5:CS30</xm:sqref>
        </x14:conditionalFormatting>
        <x14:conditionalFormatting xmlns:xm="http://schemas.microsoft.com/office/excel/2006/main">
          <x14:cfRule type="dataBar" id="{F8A9232E-36E8-472C-ACAB-3D5CA9510B39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D5:D29</xm:sqref>
        </x14:conditionalFormatting>
        <x14:conditionalFormatting xmlns:xm="http://schemas.microsoft.com/office/excel/2006/main">
          <x14:cfRule type="dataBar" id="{18F4FA10-613A-4B48-A9CE-286B4B2F82E4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G5:G29</xm:sqref>
        </x14:conditionalFormatting>
        <x14:conditionalFormatting xmlns:xm="http://schemas.microsoft.com/office/excel/2006/main">
          <x14:cfRule type="dataBar" id="{885CF342-9C4E-44FA-8DE9-7CDB1021304A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J5:J29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3:F31"/>
  <sheetViews>
    <sheetView tabSelected="1" topLeftCell="B1" zoomScale="55" zoomScaleNormal="55" workbookViewId="0">
      <selection activeCell="F31" sqref="F31"/>
    </sheetView>
  </sheetViews>
  <sheetFormatPr defaultRowHeight="12.75" x14ac:dyDescent="0.2"/>
  <cols>
    <col min="1" max="1" width="25.28515625" style="11" hidden="1" customWidth="1"/>
    <col min="2" max="2" width="149.42578125" style="11" customWidth="1"/>
    <col min="3" max="3" width="148" style="11" customWidth="1"/>
    <col min="4" max="4" width="147.85546875" style="11" customWidth="1"/>
    <col min="5" max="5" width="147.5703125" style="11" customWidth="1"/>
    <col min="6" max="6" width="147.28515625" style="11" customWidth="1"/>
    <col min="7" max="11" width="101.28515625" style="11" customWidth="1"/>
    <col min="12" max="256" width="9.140625" style="11"/>
    <col min="257" max="257" width="25.28515625" style="11" customWidth="1"/>
    <col min="258" max="259" width="15.140625" style="11" customWidth="1"/>
    <col min="260" max="512" width="9.140625" style="11"/>
    <col min="513" max="513" width="25.28515625" style="11" customWidth="1"/>
    <col min="514" max="515" width="15.140625" style="11" customWidth="1"/>
    <col min="516" max="768" width="9.140625" style="11"/>
    <col min="769" max="769" width="25.28515625" style="11" customWidth="1"/>
    <col min="770" max="771" width="15.140625" style="11" customWidth="1"/>
    <col min="772" max="1024" width="9.140625" style="11"/>
    <col min="1025" max="1025" width="25.28515625" style="11" customWidth="1"/>
    <col min="1026" max="1027" width="15.140625" style="11" customWidth="1"/>
    <col min="1028" max="1280" width="9.140625" style="11"/>
    <col min="1281" max="1281" width="25.28515625" style="11" customWidth="1"/>
    <col min="1282" max="1283" width="15.140625" style="11" customWidth="1"/>
    <col min="1284" max="1536" width="9.140625" style="11"/>
    <col min="1537" max="1537" width="25.28515625" style="11" customWidth="1"/>
    <col min="1538" max="1539" width="15.140625" style="11" customWidth="1"/>
    <col min="1540" max="1792" width="9.140625" style="11"/>
    <col min="1793" max="1793" width="25.28515625" style="11" customWidth="1"/>
    <col min="1794" max="1795" width="15.140625" style="11" customWidth="1"/>
    <col min="1796" max="2048" width="9.140625" style="11"/>
    <col min="2049" max="2049" width="25.28515625" style="11" customWidth="1"/>
    <col min="2050" max="2051" width="15.140625" style="11" customWidth="1"/>
    <col min="2052" max="2304" width="9.140625" style="11"/>
    <col min="2305" max="2305" width="25.28515625" style="11" customWidth="1"/>
    <col min="2306" max="2307" width="15.140625" style="11" customWidth="1"/>
    <col min="2308" max="2560" width="9.140625" style="11"/>
    <col min="2561" max="2561" width="25.28515625" style="11" customWidth="1"/>
    <col min="2562" max="2563" width="15.140625" style="11" customWidth="1"/>
    <col min="2564" max="2816" width="9.140625" style="11"/>
    <col min="2817" max="2817" width="25.28515625" style="11" customWidth="1"/>
    <col min="2818" max="2819" width="15.140625" style="11" customWidth="1"/>
    <col min="2820" max="3072" width="9.140625" style="11"/>
    <col min="3073" max="3073" width="25.28515625" style="11" customWidth="1"/>
    <col min="3074" max="3075" width="15.140625" style="11" customWidth="1"/>
    <col min="3076" max="3328" width="9.140625" style="11"/>
    <col min="3329" max="3329" width="25.28515625" style="11" customWidth="1"/>
    <col min="3330" max="3331" width="15.140625" style="11" customWidth="1"/>
    <col min="3332" max="3584" width="9.140625" style="11"/>
    <col min="3585" max="3585" width="25.28515625" style="11" customWidth="1"/>
    <col min="3586" max="3587" width="15.140625" style="11" customWidth="1"/>
    <col min="3588" max="3840" width="9.140625" style="11"/>
    <col min="3841" max="3841" width="25.28515625" style="11" customWidth="1"/>
    <col min="3842" max="3843" width="15.140625" style="11" customWidth="1"/>
    <col min="3844" max="4096" width="9.140625" style="11"/>
    <col min="4097" max="4097" width="25.28515625" style="11" customWidth="1"/>
    <col min="4098" max="4099" width="15.140625" style="11" customWidth="1"/>
    <col min="4100" max="4352" width="9.140625" style="11"/>
    <col min="4353" max="4353" width="25.28515625" style="11" customWidth="1"/>
    <col min="4354" max="4355" width="15.140625" style="11" customWidth="1"/>
    <col min="4356" max="4608" width="9.140625" style="11"/>
    <col min="4609" max="4609" width="25.28515625" style="11" customWidth="1"/>
    <col min="4610" max="4611" width="15.140625" style="11" customWidth="1"/>
    <col min="4612" max="4864" width="9.140625" style="11"/>
    <col min="4865" max="4865" width="25.28515625" style="11" customWidth="1"/>
    <col min="4866" max="4867" width="15.140625" style="11" customWidth="1"/>
    <col min="4868" max="5120" width="9.140625" style="11"/>
    <col min="5121" max="5121" width="25.28515625" style="11" customWidth="1"/>
    <col min="5122" max="5123" width="15.140625" style="11" customWidth="1"/>
    <col min="5124" max="5376" width="9.140625" style="11"/>
    <col min="5377" max="5377" width="25.28515625" style="11" customWidth="1"/>
    <col min="5378" max="5379" width="15.140625" style="11" customWidth="1"/>
    <col min="5380" max="5632" width="9.140625" style="11"/>
    <col min="5633" max="5633" width="25.28515625" style="11" customWidth="1"/>
    <col min="5634" max="5635" width="15.140625" style="11" customWidth="1"/>
    <col min="5636" max="5888" width="9.140625" style="11"/>
    <col min="5889" max="5889" width="25.28515625" style="11" customWidth="1"/>
    <col min="5890" max="5891" width="15.140625" style="11" customWidth="1"/>
    <col min="5892" max="6144" width="9.140625" style="11"/>
    <col min="6145" max="6145" width="25.28515625" style="11" customWidth="1"/>
    <col min="6146" max="6147" width="15.140625" style="11" customWidth="1"/>
    <col min="6148" max="6400" width="9.140625" style="11"/>
    <col min="6401" max="6401" width="25.28515625" style="11" customWidth="1"/>
    <col min="6402" max="6403" width="15.140625" style="11" customWidth="1"/>
    <col min="6404" max="6656" width="9.140625" style="11"/>
    <col min="6657" max="6657" width="25.28515625" style="11" customWidth="1"/>
    <col min="6658" max="6659" width="15.140625" style="11" customWidth="1"/>
    <col min="6660" max="6912" width="9.140625" style="11"/>
    <col min="6913" max="6913" width="25.28515625" style="11" customWidth="1"/>
    <col min="6914" max="6915" width="15.140625" style="11" customWidth="1"/>
    <col min="6916" max="7168" width="9.140625" style="11"/>
    <col min="7169" max="7169" width="25.28515625" style="11" customWidth="1"/>
    <col min="7170" max="7171" width="15.140625" style="11" customWidth="1"/>
    <col min="7172" max="7424" width="9.140625" style="11"/>
    <col min="7425" max="7425" width="25.28515625" style="11" customWidth="1"/>
    <col min="7426" max="7427" width="15.140625" style="11" customWidth="1"/>
    <col min="7428" max="7680" width="9.140625" style="11"/>
    <col min="7681" max="7681" width="25.28515625" style="11" customWidth="1"/>
    <col min="7682" max="7683" width="15.140625" style="11" customWidth="1"/>
    <col min="7684" max="7936" width="9.140625" style="11"/>
    <col min="7937" max="7937" width="25.28515625" style="11" customWidth="1"/>
    <col min="7938" max="7939" width="15.140625" style="11" customWidth="1"/>
    <col min="7940" max="8192" width="9.140625" style="11"/>
    <col min="8193" max="8193" width="25.28515625" style="11" customWidth="1"/>
    <col min="8194" max="8195" width="15.140625" style="11" customWidth="1"/>
    <col min="8196" max="8448" width="9.140625" style="11"/>
    <col min="8449" max="8449" width="25.28515625" style="11" customWidth="1"/>
    <col min="8450" max="8451" width="15.140625" style="11" customWidth="1"/>
    <col min="8452" max="8704" width="9.140625" style="11"/>
    <col min="8705" max="8705" width="25.28515625" style="11" customWidth="1"/>
    <col min="8706" max="8707" width="15.140625" style="11" customWidth="1"/>
    <col min="8708" max="8960" width="9.140625" style="11"/>
    <col min="8961" max="8961" width="25.28515625" style="11" customWidth="1"/>
    <col min="8962" max="8963" width="15.140625" style="11" customWidth="1"/>
    <col min="8964" max="9216" width="9.140625" style="11"/>
    <col min="9217" max="9217" width="25.28515625" style="11" customWidth="1"/>
    <col min="9218" max="9219" width="15.140625" style="11" customWidth="1"/>
    <col min="9220" max="9472" width="9.140625" style="11"/>
    <col min="9473" max="9473" width="25.28515625" style="11" customWidth="1"/>
    <col min="9474" max="9475" width="15.140625" style="11" customWidth="1"/>
    <col min="9476" max="9728" width="9.140625" style="11"/>
    <col min="9729" max="9729" width="25.28515625" style="11" customWidth="1"/>
    <col min="9730" max="9731" width="15.140625" style="11" customWidth="1"/>
    <col min="9732" max="9984" width="9.140625" style="11"/>
    <col min="9985" max="9985" width="25.28515625" style="11" customWidth="1"/>
    <col min="9986" max="9987" width="15.140625" style="11" customWidth="1"/>
    <col min="9988" max="10240" width="9.140625" style="11"/>
    <col min="10241" max="10241" width="25.28515625" style="11" customWidth="1"/>
    <col min="10242" max="10243" width="15.140625" style="11" customWidth="1"/>
    <col min="10244" max="10496" width="9.140625" style="11"/>
    <col min="10497" max="10497" width="25.28515625" style="11" customWidth="1"/>
    <col min="10498" max="10499" width="15.140625" style="11" customWidth="1"/>
    <col min="10500" max="10752" width="9.140625" style="11"/>
    <col min="10753" max="10753" width="25.28515625" style="11" customWidth="1"/>
    <col min="10754" max="10755" width="15.140625" style="11" customWidth="1"/>
    <col min="10756" max="11008" width="9.140625" style="11"/>
    <col min="11009" max="11009" width="25.28515625" style="11" customWidth="1"/>
    <col min="11010" max="11011" width="15.140625" style="11" customWidth="1"/>
    <col min="11012" max="11264" width="9.140625" style="11"/>
    <col min="11265" max="11265" width="25.28515625" style="11" customWidth="1"/>
    <col min="11266" max="11267" width="15.140625" style="11" customWidth="1"/>
    <col min="11268" max="11520" width="9.140625" style="11"/>
    <col min="11521" max="11521" width="25.28515625" style="11" customWidth="1"/>
    <col min="11522" max="11523" width="15.140625" style="11" customWidth="1"/>
    <col min="11524" max="11776" width="9.140625" style="11"/>
    <col min="11777" max="11777" width="25.28515625" style="11" customWidth="1"/>
    <col min="11778" max="11779" width="15.140625" style="11" customWidth="1"/>
    <col min="11780" max="12032" width="9.140625" style="11"/>
    <col min="12033" max="12033" width="25.28515625" style="11" customWidth="1"/>
    <col min="12034" max="12035" width="15.140625" style="11" customWidth="1"/>
    <col min="12036" max="12288" width="9.140625" style="11"/>
    <col min="12289" max="12289" width="25.28515625" style="11" customWidth="1"/>
    <col min="12290" max="12291" width="15.140625" style="11" customWidth="1"/>
    <col min="12292" max="12544" width="9.140625" style="11"/>
    <col min="12545" max="12545" width="25.28515625" style="11" customWidth="1"/>
    <col min="12546" max="12547" width="15.140625" style="11" customWidth="1"/>
    <col min="12548" max="12800" width="9.140625" style="11"/>
    <col min="12801" max="12801" width="25.28515625" style="11" customWidth="1"/>
    <col min="12802" max="12803" width="15.140625" style="11" customWidth="1"/>
    <col min="12804" max="13056" width="9.140625" style="11"/>
    <col min="13057" max="13057" width="25.28515625" style="11" customWidth="1"/>
    <col min="13058" max="13059" width="15.140625" style="11" customWidth="1"/>
    <col min="13060" max="13312" width="9.140625" style="11"/>
    <col min="13313" max="13313" width="25.28515625" style="11" customWidth="1"/>
    <col min="13314" max="13315" width="15.140625" style="11" customWidth="1"/>
    <col min="13316" max="13568" width="9.140625" style="11"/>
    <col min="13569" max="13569" width="25.28515625" style="11" customWidth="1"/>
    <col min="13570" max="13571" width="15.140625" style="11" customWidth="1"/>
    <col min="13572" max="13824" width="9.140625" style="11"/>
    <col min="13825" max="13825" width="25.28515625" style="11" customWidth="1"/>
    <col min="13826" max="13827" width="15.140625" style="11" customWidth="1"/>
    <col min="13828" max="14080" width="9.140625" style="11"/>
    <col min="14081" max="14081" width="25.28515625" style="11" customWidth="1"/>
    <col min="14082" max="14083" width="15.140625" style="11" customWidth="1"/>
    <col min="14084" max="14336" width="9.140625" style="11"/>
    <col min="14337" max="14337" width="25.28515625" style="11" customWidth="1"/>
    <col min="14338" max="14339" width="15.140625" style="11" customWidth="1"/>
    <col min="14340" max="14592" width="9.140625" style="11"/>
    <col min="14593" max="14593" width="25.28515625" style="11" customWidth="1"/>
    <col min="14594" max="14595" width="15.140625" style="11" customWidth="1"/>
    <col min="14596" max="14848" width="9.140625" style="11"/>
    <col min="14849" max="14849" width="25.28515625" style="11" customWidth="1"/>
    <col min="14850" max="14851" width="15.140625" style="11" customWidth="1"/>
    <col min="14852" max="15104" width="9.140625" style="11"/>
    <col min="15105" max="15105" width="25.28515625" style="11" customWidth="1"/>
    <col min="15106" max="15107" width="15.140625" style="11" customWidth="1"/>
    <col min="15108" max="15360" width="9.140625" style="11"/>
    <col min="15361" max="15361" width="25.28515625" style="11" customWidth="1"/>
    <col min="15362" max="15363" width="15.140625" style="11" customWidth="1"/>
    <col min="15364" max="15616" width="9.140625" style="11"/>
    <col min="15617" max="15617" width="25.28515625" style="11" customWidth="1"/>
    <col min="15618" max="15619" width="15.140625" style="11" customWidth="1"/>
    <col min="15620" max="15872" width="9.140625" style="11"/>
    <col min="15873" max="15873" width="25.28515625" style="11" customWidth="1"/>
    <col min="15874" max="15875" width="15.140625" style="11" customWidth="1"/>
    <col min="15876" max="16128" width="9.140625" style="11"/>
    <col min="16129" max="16129" width="25.28515625" style="11" customWidth="1"/>
    <col min="16130" max="16131" width="15.140625" style="11" customWidth="1"/>
    <col min="16132" max="16384" width="9.140625" style="11"/>
  </cols>
  <sheetData>
    <row r="3" spans="2:2" ht="39.75" customHeight="1" x14ac:dyDescent="0.55000000000000004">
      <c r="B3" s="16" t="s">
        <v>100</v>
      </c>
    </row>
    <row r="21" spans="2:6" ht="42.75" customHeight="1" x14ac:dyDescent="0.2"/>
    <row r="22" spans="2:6" ht="15" x14ac:dyDescent="0.2">
      <c r="B22" s="20"/>
      <c r="C22" s="20"/>
      <c r="D22" s="20"/>
      <c r="E22" s="20"/>
      <c r="F22" s="20"/>
    </row>
    <row r="24" spans="2:6" ht="88.5" customHeight="1" x14ac:dyDescent="0.2"/>
    <row r="25" spans="2:6" s="27" customFormat="1" ht="87" customHeight="1" x14ac:dyDescent="0.2">
      <c r="B25" s="26" t="s">
        <v>103</v>
      </c>
      <c r="C25" s="26" t="s">
        <v>102</v>
      </c>
      <c r="D25" s="26" t="s">
        <v>104</v>
      </c>
      <c r="E25" s="26" t="s">
        <v>105</v>
      </c>
      <c r="F25" s="26" t="s">
        <v>106</v>
      </c>
    </row>
    <row r="26" spans="2:6" ht="21.75" customHeight="1" x14ac:dyDescent="0.2"/>
    <row r="27" spans="2:6" ht="21.75" customHeight="1" x14ac:dyDescent="0.2"/>
    <row r="28" spans="2:6" ht="21.75" customHeight="1" x14ac:dyDescent="0.2"/>
    <row r="29" spans="2:6" ht="21.75" customHeight="1" x14ac:dyDescent="0.2"/>
    <row r="30" spans="2:6" ht="21.75" customHeight="1" x14ac:dyDescent="0.2"/>
    <row r="31" spans="2:6" ht="21.75" customHeight="1" x14ac:dyDescent="0.2"/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CU33"/>
  <sheetViews>
    <sheetView showZeros="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CT5" sqref="CT5"/>
    </sheetView>
  </sheetViews>
  <sheetFormatPr defaultColWidth="9.140625" defaultRowHeight="12.75" x14ac:dyDescent="0.2"/>
  <cols>
    <col min="1" max="1" width="18.7109375" customWidth="1"/>
    <col min="2" max="3" width="7" customWidth="1"/>
    <col min="4" max="4" width="9.28515625" customWidth="1"/>
    <col min="5" max="5" width="7" hidden="1" customWidth="1"/>
    <col min="6" max="6" width="7.7109375" hidden="1" customWidth="1"/>
    <col min="7" max="7" width="9.28515625" hidden="1" customWidth="1"/>
    <col min="8" max="8" width="7" hidden="1" customWidth="1"/>
    <col min="9" max="9" width="6.7109375" hidden="1" customWidth="1"/>
    <col min="10" max="10" width="9.28515625" hidden="1" customWidth="1"/>
    <col min="11" max="12" width="7" customWidth="1"/>
    <col min="13" max="13" width="7.7109375" customWidth="1"/>
    <col min="14" max="15" width="7" hidden="1" customWidth="1"/>
    <col min="16" max="16" width="9.28515625" hidden="1" customWidth="1"/>
    <col min="17" max="18" width="7" hidden="1" customWidth="1"/>
    <col min="19" max="19" width="9.28515625" hidden="1" customWidth="1"/>
    <col min="20" max="21" width="7" hidden="1" customWidth="1"/>
    <col min="22" max="22" width="9.28515625" hidden="1" customWidth="1"/>
    <col min="23" max="24" width="7" hidden="1" customWidth="1"/>
    <col min="25" max="25" width="9.28515625" hidden="1" customWidth="1"/>
    <col min="26" max="27" width="7" hidden="1" customWidth="1"/>
    <col min="28" max="28" width="9.28515625" hidden="1" customWidth="1"/>
    <col min="29" max="30" width="7" hidden="1" customWidth="1"/>
    <col min="31" max="31" width="9.28515625" hidden="1" customWidth="1"/>
    <col min="32" max="33" width="7" hidden="1" customWidth="1"/>
    <col min="34" max="34" width="9.28515625" hidden="1" customWidth="1"/>
    <col min="35" max="36" width="7" customWidth="1"/>
    <col min="37" max="37" width="9.28515625" customWidth="1"/>
    <col min="38" max="39" width="7" hidden="1" customWidth="1"/>
    <col min="40" max="40" width="9.28515625" hidden="1" customWidth="1"/>
    <col min="41" max="42" width="7" hidden="1" customWidth="1"/>
    <col min="43" max="43" width="9.28515625" hidden="1" customWidth="1"/>
    <col min="44" max="45" width="7" hidden="1" customWidth="1"/>
    <col min="46" max="46" width="9.28515625" hidden="1" customWidth="1"/>
    <col min="47" max="48" width="7" hidden="1" customWidth="1"/>
    <col min="49" max="49" width="9.28515625" hidden="1" customWidth="1"/>
    <col min="50" max="51" width="7" hidden="1" customWidth="1"/>
    <col min="52" max="52" width="9.28515625" hidden="1" customWidth="1"/>
    <col min="53" max="54" width="7" hidden="1" customWidth="1"/>
    <col min="55" max="55" width="9.28515625" hidden="1" customWidth="1"/>
    <col min="56" max="57" width="7" hidden="1" customWidth="1"/>
    <col min="58" max="58" width="9.28515625" hidden="1" customWidth="1"/>
    <col min="59" max="60" width="7" hidden="1" customWidth="1"/>
    <col min="61" max="61" width="9.28515625" hidden="1" customWidth="1"/>
    <col min="62" max="63" width="7" hidden="1" customWidth="1"/>
    <col min="64" max="64" width="9.28515625" hidden="1" customWidth="1"/>
    <col min="65" max="65" width="8.42578125" hidden="1" customWidth="1"/>
    <col min="66" max="66" width="8" hidden="1" customWidth="1"/>
    <col min="67" max="67" width="9.28515625" hidden="1" customWidth="1"/>
    <col min="68" max="69" width="7" hidden="1" customWidth="1"/>
    <col min="70" max="70" width="9.28515625" hidden="1" customWidth="1"/>
    <col min="71" max="72" width="7" hidden="1" customWidth="1"/>
    <col min="73" max="73" width="9.28515625" hidden="1" customWidth="1"/>
    <col min="74" max="75" width="7" hidden="1" customWidth="1"/>
    <col min="76" max="76" width="9.28515625" hidden="1" customWidth="1"/>
    <col min="77" max="78" width="7" customWidth="1"/>
    <col min="79" max="79" width="9.28515625" customWidth="1"/>
    <col min="80" max="81" width="7" hidden="1" customWidth="1"/>
    <col min="82" max="82" width="9.28515625" hidden="1" customWidth="1"/>
    <col min="83" max="84" width="7" hidden="1" customWidth="1"/>
    <col min="85" max="85" width="9.28515625" hidden="1" customWidth="1"/>
    <col min="86" max="87" width="7" hidden="1" customWidth="1"/>
    <col min="88" max="88" width="9.28515625" hidden="1" customWidth="1"/>
    <col min="89" max="90" width="7" hidden="1" customWidth="1"/>
    <col min="91" max="91" width="9.28515625" hidden="1" customWidth="1"/>
    <col min="92" max="93" width="7" customWidth="1"/>
    <col min="94" max="94" width="9.28515625" customWidth="1"/>
    <col min="95" max="96" width="7" hidden="1" customWidth="1"/>
    <col min="97" max="97" width="9.28515625" hidden="1" customWidth="1"/>
    <col min="98" max="98" width="9.140625" customWidth="1"/>
  </cols>
  <sheetData>
    <row r="1" spans="1:98" ht="22.5" customHeight="1" x14ac:dyDescent="0.25">
      <c r="A1" s="14">
        <f ca="1">TODAY()</f>
        <v>43274</v>
      </c>
      <c r="D1" s="4" t="s">
        <v>27</v>
      </c>
      <c r="G1" s="4"/>
      <c r="J1" s="4"/>
      <c r="M1" s="4"/>
      <c r="P1" s="4"/>
      <c r="S1" s="4"/>
      <c r="V1" s="4"/>
      <c r="Y1" s="4"/>
      <c r="AB1" s="4"/>
      <c r="AE1" s="4"/>
      <c r="AH1" s="4"/>
      <c r="AK1" s="4"/>
      <c r="AN1" s="4"/>
      <c r="AQ1" s="4"/>
      <c r="AT1" s="4"/>
      <c r="AW1" s="4"/>
      <c r="AZ1" s="4"/>
      <c r="BC1" s="4"/>
      <c r="BF1" s="4"/>
      <c r="BI1" s="4"/>
      <c r="BL1" s="4"/>
      <c r="BO1" s="4"/>
      <c r="BR1" s="4"/>
      <c r="BU1" s="4"/>
      <c r="BX1" s="4"/>
      <c r="CA1" s="4"/>
      <c r="CD1" s="4"/>
      <c r="CG1" s="4"/>
      <c r="CJ1" s="4"/>
      <c r="CM1" s="4"/>
      <c r="CP1" s="4"/>
      <c r="CS1" s="4"/>
    </row>
    <row r="2" spans="1:98" ht="10.5" customHeight="1" x14ac:dyDescent="0.2">
      <c r="A2">
        <v>11</v>
      </c>
    </row>
    <row r="3" spans="1:98" s="2" customFormat="1" ht="74.25" customHeight="1" x14ac:dyDescent="0.2">
      <c r="A3" s="24" t="s">
        <v>0</v>
      </c>
      <c r="B3" s="21" t="s">
        <v>31</v>
      </c>
      <c r="C3" s="22"/>
      <c r="D3" s="23"/>
      <c r="E3" s="21" t="s">
        <v>32</v>
      </c>
      <c r="F3" s="22"/>
      <c r="G3" s="23"/>
      <c r="H3" s="21" t="s">
        <v>33</v>
      </c>
      <c r="I3" s="22"/>
      <c r="J3" s="23"/>
      <c r="K3" s="21" t="s">
        <v>85</v>
      </c>
      <c r="L3" s="22"/>
      <c r="M3" s="23"/>
      <c r="N3" s="21" t="s">
        <v>86</v>
      </c>
      <c r="O3" s="22"/>
      <c r="P3" s="23"/>
      <c r="Q3" s="21" t="s">
        <v>87</v>
      </c>
      <c r="R3" s="22"/>
      <c r="S3" s="23"/>
      <c r="T3" s="21" t="s">
        <v>88</v>
      </c>
      <c r="U3" s="22"/>
      <c r="V3" s="23"/>
      <c r="W3" s="21" t="s">
        <v>89</v>
      </c>
      <c r="X3" s="22"/>
      <c r="Y3" s="23"/>
      <c r="Z3" s="21" t="s">
        <v>90</v>
      </c>
      <c r="AA3" s="22"/>
      <c r="AB3" s="23"/>
      <c r="AC3" s="21" t="s">
        <v>91</v>
      </c>
      <c r="AD3" s="22"/>
      <c r="AE3" s="23"/>
      <c r="AF3" s="21" t="s">
        <v>92</v>
      </c>
      <c r="AG3" s="22"/>
      <c r="AH3" s="23"/>
      <c r="AI3" s="21" t="s">
        <v>34</v>
      </c>
      <c r="AJ3" s="22"/>
      <c r="AK3" s="23"/>
      <c r="AL3" s="21" t="s">
        <v>35</v>
      </c>
      <c r="AM3" s="22"/>
      <c r="AN3" s="23"/>
      <c r="AO3" s="21" t="s">
        <v>36</v>
      </c>
      <c r="AP3" s="22"/>
      <c r="AQ3" s="23"/>
      <c r="AR3" s="21" t="s">
        <v>37</v>
      </c>
      <c r="AS3" s="22"/>
      <c r="AT3" s="23"/>
      <c r="AU3" s="21" t="s">
        <v>39</v>
      </c>
      <c r="AV3" s="22"/>
      <c r="AW3" s="23"/>
      <c r="AX3" s="21" t="s">
        <v>38</v>
      </c>
      <c r="AY3" s="22"/>
      <c r="AZ3" s="23"/>
      <c r="BA3" s="21" t="s">
        <v>41</v>
      </c>
      <c r="BB3" s="22"/>
      <c r="BC3" s="23"/>
      <c r="BD3" s="21" t="s">
        <v>40</v>
      </c>
      <c r="BE3" s="22"/>
      <c r="BF3" s="23"/>
      <c r="BG3" s="21" t="s">
        <v>42</v>
      </c>
      <c r="BH3" s="22"/>
      <c r="BI3" s="23"/>
      <c r="BJ3" s="21" t="s">
        <v>43</v>
      </c>
      <c r="BK3" s="22"/>
      <c r="BL3" s="23"/>
      <c r="BM3" s="21" t="s">
        <v>44</v>
      </c>
      <c r="BN3" s="22"/>
      <c r="BO3" s="23"/>
      <c r="BP3" s="21" t="s">
        <v>45</v>
      </c>
      <c r="BQ3" s="22"/>
      <c r="BR3" s="23"/>
      <c r="BS3" s="21" t="s">
        <v>46</v>
      </c>
      <c r="BT3" s="22"/>
      <c r="BU3" s="23"/>
      <c r="BV3" s="21" t="s">
        <v>47</v>
      </c>
      <c r="BW3" s="22"/>
      <c r="BX3" s="23"/>
      <c r="BY3" s="21" t="s">
        <v>48</v>
      </c>
      <c r="BZ3" s="22"/>
      <c r="CA3" s="23"/>
      <c r="CB3" s="21" t="s">
        <v>49</v>
      </c>
      <c r="CC3" s="22"/>
      <c r="CD3" s="23"/>
      <c r="CE3" s="21" t="s">
        <v>50</v>
      </c>
      <c r="CF3" s="22"/>
      <c r="CG3" s="23"/>
      <c r="CH3" s="21" t="s">
        <v>51</v>
      </c>
      <c r="CI3" s="22"/>
      <c r="CJ3" s="23"/>
      <c r="CK3" s="21" t="s">
        <v>52</v>
      </c>
      <c r="CL3" s="22"/>
      <c r="CM3" s="23"/>
      <c r="CN3" s="21" t="s">
        <v>53</v>
      </c>
      <c r="CO3" s="22"/>
      <c r="CP3" s="23"/>
      <c r="CQ3" s="21" t="s">
        <v>54</v>
      </c>
      <c r="CR3" s="22"/>
      <c r="CS3" s="23"/>
    </row>
    <row r="4" spans="1:98" s="2" customFormat="1" ht="63.75" customHeight="1" x14ac:dyDescent="0.2">
      <c r="A4" s="25"/>
      <c r="B4" s="13" t="s">
        <v>28</v>
      </c>
      <c r="C4" s="8" t="s">
        <v>29</v>
      </c>
      <c r="D4" s="8" t="s">
        <v>30</v>
      </c>
      <c r="E4" s="8" t="s">
        <v>28</v>
      </c>
      <c r="F4" s="8" t="s">
        <v>29</v>
      </c>
      <c r="G4" s="8" t="s">
        <v>30</v>
      </c>
      <c r="H4" s="8" t="s">
        <v>28</v>
      </c>
      <c r="I4" s="8" t="s">
        <v>29</v>
      </c>
      <c r="J4" s="8" t="s">
        <v>30</v>
      </c>
      <c r="K4" s="13" t="s">
        <v>28</v>
      </c>
      <c r="L4" s="8" t="s">
        <v>29</v>
      </c>
      <c r="M4" s="8" t="s">
        <v>30</v>
      </c>
      <c r="N4" s="8" t="s">
        <v>28</v>
      </c>
      <c r="O4" s="8" t="s">
        <v>29</v>
      </c>
      <c r="P4" s="8" t="s">
        <v>30</v>
      </c>
      <c r="Q4" s="8" t="s">
        <v>28</v>
      </c>
      <c r="R4" s="8" t="s">
        <v>29</v>
      </c>
      <c r="S4" s="8" t="s">
        <v>30</v>
      </c>
      <c r="T4" s="8" t="s">
        <v>28</v>
      </c>
      <c r="U4" s="8" t="s">
        <v>29</v>
      </c>
      <c r="V4" s="8" t="s">
        <v>30</v>
      </c>
      <c r="W4" s="8" t="s">
        <v>28</v>
      </c>
      <c r="X4" s="8" t="s">
        <v>29</v>
      </c>
      <c r="Y4" s="8" t="s">
        <v>30</v>
      </c>
      <c r="Z4" s="8" t="s">
        <v>28</v>
      </c>
      <c r="AA4" s="8" t="s">
        <v>29</v>
      </c>
      <c r="AB4" s="8" t="s">
        <v>30</v>
      </c>
      <c r="AC4" s="8" t="s">
        <v>28</v>
      </c>
      <c r="AD4" s="8" t="s">
        <v>29</v>
      </c>
      <c r="AE4" s="8" t="s">
        <v>30</v>
      </c>
      <c r="AF4" s="8" t="s">
        <v>28</v>
      </c>
      <c r="AG4" s="8" t="s">
        <v>29</v>
      </c>
      <c r="AH4" s="8" t="s">
        <v>30</v>
      </c>
      <c r="AI4" s="13" t="s">
        <v>28</v>
      </c>
      <c r="AJ4" s="8" t="s">
        <v>29</v>
      </c>
      <c r="AK4" s="8" t="s">
        <v>30</v>
      </c>
      <c r="AL4" s="8" t="s">
        <v>28</v>
      </c>
      <c r="AM4" s="8" t="s">
        <v>29</v>
      </c>
      <c r="AN4" s="8" t="s">
        <v>30</v>
      </c>
      <c r="AO4" s="8" t="s">
        <v>28</v>
      </c>
      <c r="AP4" s="8" t="s">
        <v>29</v>
      </c>
      <c r="AQ4" s="8" t="s">
        <v>30</v>
      </c>
      <c r="AR4" s="8" t="s">
        <v>28</v>
      </c>
      <c r="AS4" s="8" t="s">
        <v>29</v>
      </c>
      <c r="AT4" s="8" t="s">
        <v>30</v>
      </c>
      <c r="AU4" s="8" t="s">
        <v>28</v>
      </c>
      <c r="AV4" s="8" t="s">
        <v>29</v>
      </c>
      <c r="AW4" s="8" t="s">
        <v>30</v>
      </c>
      <c r="AX4" s="8" t="s">
        <v>28</v>
      </c>
      <c r="AY4" s="8" t="s">
        <v>29</v>
      </c>
      <c r="AZ4" s="8" t="s">
        <v>30</v>
      </c>
      <c r="BA4" s="8" t="s">
        <v>28</v>
      </c>
      <c r="BB4" s="8" t="s">
        <v>29</v>
      </c>
      <c r="BC4" s="8" t="s">
        <v>30</v>
      </c>
      <c r="BD4" s="8" t="s">
        <v>28</v>
      </c>
      <c r="BE4" s="8" t="s">
        <v>29</v>
      </c>
      <c r="BF4" s="8" t="s">
        <v>30</v>
      </c>
      <c r="BG4" s="8" t="s">
        <v>28</v>
      </c>
      <c r="BH4" s="8" t="s">
        <v>29</v>
      </c>
      <c r="BI4" s="8" t="s">
        <v>30</v>
      </c>
      <c r="BJ4" s="8" t="s">
        <v>28</v>
      </c>
      <c r="BK4" s="8" t="s">
        <v>29</v>
      </c>
      <c r="BL4" s="8" t="s">
        <v>30</v>
      </c>
      <c r="BM4" s="8" t="s">
        <v>28</v>
      </c>
      <c r="BN4" s="8" t="s">
        <v>29</v>
      </c>
      <c r="BO4" s="8" t="s">
        <v>30</v>
      </c>
      <c r="BP4" s="8" t="s">
        <v>28</v>
      </c>
      <c r="BQ4" s="8" t="s">
        <v>29</v>
      </c>
      <c r="BR4" s="8" t="s">
        <v>30</v>
      </c>
      <c r="BS4" s="8" t="s">
        <v>28</v>
      </c>
      <c r="BT4" s="8" t="s">
        <v>29</v>
      </c>
      <c r="BU4" s="8" t="s">
        <v>30</v>
      </c>
      <c r="BV4" s="8" t="s">
        <v>28</v>
      </c>
      <c r="BW4" s="8" t="s">
        <v>29</v>
      </c>
      <c r="BX4" s="8" t="s">
        <v>30</v>
      </c>
      <c r="BY4" s="13" t="s">
        <v>28</v>
      </c>
      <c r="BZ4" s="8" t="s">
        <v>29</v>
      </c>
      <c r="CA4" s="8" t="s">
        <v>30</v>
      </c>
      <c r="CB4" s="8" t="s">
        <v>28</v>
      </c>
      <c r="CC4" s="8" t="s">
        <v>29</v>
      </c>
      <c r="CD4" s="8" t="s">
        <v>30</v>
      </c>
      <c r="CE4" s="8" t="s">
        <v>28</v>
      </c>
      <c r="CF4" s="8" t="s">
        <v>29</v>
      </c>
      <c r="CG4" s="8" t="s">
        <v>30</v>
      </c>
      <c r="CH4" s="8" t="s">
        <v>28</v>
      </c>
      <c r="CI4" s="8" t="s">
        <v>29</v>
      </c>
      <c r="CJ4" s="8" t="s">
        <v>30</v>
      </c>
      <c r="CK4" s="18" t="s">
        <v>28</v>
      </c>
      <c r="CL4" s="8" t="s">
        <v>29</v>
      </c>
      <c r="CM4" s="8" t="s">
        <v>30</v>
      </c>
      <c r="CN4" s="13" t="s">
        <v>28</v>
      </c>
      <c r="CO4" s="8" t="s">
        <v>29</v>
      </c>
      <c r="CP4" s="8" t="s">
        <v>30</v>
      </c>
      <c r="CQ4" s="8" t="s">
        <v>28</v>
      </c>
      <c r="CR4" s="8" t="s">
        <v>29</v>
      </c>
      <c r="CS4" s="8" t="s">
        <v>30</v>
      </c>
    </row>
    <row r="5" spans="1:98" x14ac:dyDescent="0.2">
      <c r="A5" s="1" t="s">
        <v>1</v>
      </c>
      <c r="B5" s="1">
        <f>'Охоплення по вакцинам'!B5</f>
        <v>15315</v>
      </c>
      <c r="C5" s="1">
        <f>'Охоплення по вакцинам'!C5</f>
        <v>3930</v>
      </c>
      <c r="D5" s="6">
        <f>((C5/B5*100)/$A$2*12)</f>
        <v>27.993945329890483</v>
      </c>
      <c r="E5" s="1">
        <f>'Охоплення по вакцинам'!E5</f>
        <v>4341</v>
      </c>
      <c r="F5" s="1">
        <f>'Охоплення по вакцинам'!F5</f>
        <v>540</v>
      </c>
      <c r="G5" s="6">
        <f t="shared" ref="G5:G30" si="0">(F5/E5*100)/$A$2*12</f>
        <v>13.570396431488344</v>
      </c>
      <c r="H5" s="1">
        <f>'Охоплення по вакцинам'!H5</f>
        <v>1842</v>
      </c>
      <c r="I5" s="1">
        <f>'Охоплення по вакцинам'!I5</f>
        <v>229</v>
      </c>
      <c r="J5" s="6">
        <f t="shared" ref="J5:J30" si="1">(I5/H5*100)/$A$2*12</f>
        <v>13.562333432040273</v>
      </c>
      <c r="K5" s="1">
        <f>'Охоплення по вакцинам'!K5</f>
        <v>13640</v>
      </c>
      <c r="L5" s="1">
        <f>'Охоплення по вакцинам'!L5</f>
        <v>2065</v>
      </c>
      <c r="M5" s="6">
        <f t="shared" ref="M5:M30" si="2">(L5/K5*100)/$A$2*12</f>
        <v>16.51559584110904</v>
      </c>
      <c r="N5" s="1">
        <f>'Охоплення по вакцинам'!N5</f>
        <v>13333</v>
      </c>
      <c r="O5" s="1">
        <f>'Охоплення по вакцинам'!O5</f>
        <v>2785</v>
      </c>
      <c r="P5" s="6">
        <f t="shared" ref="P5:P30" si="3">(O5/N5*100)/$A$2*12</f>
        <v>22.78693330969638</v>
      </c>
      <c r="Q5" s="1">
        <f>'Охоплення по вакцинам'!Q5</f>
        <v>14117</v>
      </c>
      <c r="R5" s="1">
        <f>'Охоплення по вакцинам'!R5</f>
        <v>2387</v>
      </c>
      <c r="S5" s="6">
        <f t="shared" ref="S5:S30" si="4">(R5/Q5*100)/$A$2*12</f>
        <v>18.44584543458242</v>
      </c>
      <c r="T5" s="1">
        <f>'Охоплення по вакцинам'!T5</f>
        <v>8169</v>
      </c>
      <c r="U5" s="1">
        <f>'Охоплення по вакцинам'!U5</f>
        <v>1932</v>
      </c>
      <c r="V5" s="6">
        <f t="shared" ref="V5:V30" si="5">(U5/T5*100)/$A$2*12</f>
        <v>25.800420659032486</v>
      </c>
      <c r="W5" s="1">
        <f>'Охоплення по вакцинам'!W5</f>
        <v>17082</v>
      </c>
      <c r="X5" s="1">
        <f>'Охоплення по вакцинам'!X5</f>
        <v>4153</v>
      </c>
      <c r="Y5" s="6">
        <f t="shared" ref="Y5:Y30" si="6">(X5/W5*100)/$A$2*12</f>
        <v>26.522336111377207</v>
      </c>
      <c r="Z5" s="1">
        <f>'Охоплення по вакцинам'!Z5</f>
        <v>2734</v>
      </c>
      <c r="AA5" s="1">
        <f>'Охоплення по вакцинам'!AA5</f>
        <v>893</v>
      </c>
      <c r="AB5" s="6">
        <f t="shared" ref="AB5:AB30" si="7">(AA5/Z5*100)/$A$2*12</f>
        <v>35.632107468244996</v>
      </c>
      <c r="AC5" s="1">
        <f>'Охоплення по вакцинам'!AC5</f>
        <v>14496</v>
      </c>
      <c r="AD5" s="1">
        <f>'Охоплення по вакцинам'!AD5</f>
        <v>4278</v>
      </c>
      <c r="AE5" s="6">
        <f t="shared" ref="AE5:AE30" si="8">(AD5/AC5*100)/$A$2*12</f>
        <v>32.194461167971099</v>
      </c>
      <c r="AF5" s="1">
        <f>'Охоплення по вакцинам'!AF5</f>
        <v>2396</v>
      </c>
      <c r="AG5" s="1">
        <f>'Охоплення по вакцинам'!AG5</f>
        <v>595</v>
      </c>
      <c r="AH5" s="6">
        <f t="shared" ref="AH5:AH30" si="9">(AG5/AF5*100)/$A$2*12</f>
        <v>27.090605554712404</v>
      </c>
      <c r="AI5" s="1">
        <f>'Охоплення по вакцинам'!AI5</f>
        <v>13640</v>
      </c>
      <c r="AJ5" s="1">
        <f>'Охоплення по вакцинам'!AJ5</f>
        <v>3045</v>
      </c>
      <c r="AK5" s="6">
        <f t="shared" ref="AK5:AK30" si="10">(AJ5/AI5*100)/$A$2*12</f>
        <v>24.353505731804852</v>
      </c>
      <c r="AL5" s="1">
        <f>'Охоплення по вакцинам'!AL5</f>
        <v>19475</v>
      </c>
      <c r="AM5" s="1">
        <f>'Охоплення по вакцинам'!AM5</f>
        <v>3784</v>
      </c>
      <c r="AN5" s="6">
        <f t="shared" ref="AN5:AN30" si="11">(AM5/AL5*100)/$A$2*12</f>
        <v>21.196405648267007</v>
      </c>
      <c r="AO5" s="1">
        <f>'Охоплення по вакцинам'!AO5</f>
        <v>14117</v>
      </c>
      <c r="AP5" s="1">
        <f>'Охоплення по вакцинам'!AP5</f>
        <v>2855</v>
      </c>
      <c r="AQ5" s="6">
        <f t="shared" ref="AQ5:AQ30" si="12">(AP5/AO5*100)/$A$2*12</f>
        <v>22.06237482854328</v>
      </c>
      <c r="AR5" s="1">
        <f>'Охоплення по вакцинам'!AR5</f>
        <v>17333</v>
      </c>
      <c r="AS5" s="1">
        <f>'Охоплення по вакцинам'!AS5</f>
        <v>3850</v>
      </c>
      <c r="AT5" s="6">
        <f t="shared" ref="AT5:AT30" si="13">(AS5/AR5*100)/$A$2*12</f>
        <v>24.231235216061847</v>
      </c>
      <c r="AU5" s="1">
        <f>'Охоплення по вакцинам'!AU5</f>
        <v>17082</v>
      </c>
      <c r="AV5" s="1">
        <f>'Охоплення по вакцинам'!AV5</f>
        <v>3748</v>
      </c>
      <c r="AW5" s="6">
        <f t="shared" ref="AW5:AW30" si="14">(AV5/AU5*100)/$A$2*12</f>
        <v>23.935881470128045</v>
      </c>
      <c r="AX5" s="1">
        <f>'Охоплення по вакцинам'!AX5</f>
        <v>2679</v>
      </c>
      <c r="AY5" s="1">
        <f>'Охоплення по вакцинам'!AY5</f>
        <v>645</v>
      </c>
      <c r="AZ5" s="6">
        <f t="shared" ref="AZ5:AZ30" si="15">(AY5/AX5*100)/$A$2*12</f>
        <v>26.264888526926601</v>
      </c>
      <c r="BA5" s="1">
        <f>'Охоплення по вакцинам'!BA5</f>
        <v>551</v>
      </c>
      <c r="BB5" s="1">
        <f>'Охоплення по вакцинам'!BB5</f>
        <v>27</v>
      </c>
      <c r="BC5" s="6">
        <f t="shared" ref="BC5:BC30" si="16">(BB5/BA5*100)/$A$2*12</f>
        <v>5.3456525325853823</v>
      </c>
      <c r="BD5" s="1">
        <f>'Охоплення по вакцинам'!BD5</f>
        <v>12447</v>
      </c>
      <c r="BE5" s="1">
        <f>'Охоплення по вакцинам'!BE5</f>
        <v>1998</v>
      </c>
      <c r="BF5" s="6">
        <f t="shared" ref="BF5:BF30" si="17">(BE5/BD5*100)/$A$2*12</f>
        <v>17.511338986393216</v>
      </c>
      <c r="BG5" s="1">
        <f>'Охоплення по вакцинам'!BG5</f>
        <v>14274</v>
      </c>
      <c r="BH5" s="1">
        <f>'Охоплення по вакцинам'!BH5</f>
        <v>3230</v>
      </c>
      <c r="BI5" s="6">
        <f t="shared" ref="BI5:BI30" si="18">(BH5/BG5*100)/$A$2*12</f>
        <v>24.685696816844359</v>
      </c>
      <c r="BJ5" s="1">
        <f>'Охоплення по вакцинам'!BJ5</f>
        <v>5809</v>
      </c>
      <c r="BK5" s="1">
        <f>'Охоплення по вакцинам'!BK5</f>
        <v>960</v>
      </c>
      <c r="BL5" s="6">
        <f t="shared" ref="BL5:BL30" si="19">(BK5/BJ5*100)/$A$2*12</f>
        <v>18.028451149470257</v>
      </c>
      <c r="BM5" s="1">
        <f>'Охоплення по вакцинам'!BM5</f>
        <v>219542</v>
      </c>
      <c r="BN5" s="1">
        <f>'Охоплення по вакцинам'!BN5</f>
        <v>38239</v>
      </c>
      <c r="BO5" s="6">
        <f t="shared" ref="BO5:BO30" si="20">(BN5/BM5*100)/$A$2*12</f>
        <v>19.001044322850632</v>
      </c>
      <c r="BP5" s="1">
        <f>'Охоплення по вакцинам'!BP5</f>
        <v>13466</v>
      </c>
      <c r="BQ5" s="1">
        <f>'Охоплення по вакцинам'!BQ5</f>
        <v>1200</v>
      </c>
      <c r="BR5" s="6">
        <f t="shared" ref="BR5:BR30" si="21">(BQ5/BP5*100)/$A$2*12</f>
        <v>9.7214533572769124</v>
      </c>
      <c r="BS5" s="1">
        <f>'Охоплення по вакцинам'!BS5</f>
        <v>13640</v>
      </c>
      <c r="BT5" s="1">
        <f>'Охоплення по вакцинам'!BT5</f>
        <v>1602</v>
      </c>
      <c r="BU5" s="6">
        <f t="shared" ref="BU5:BU30" si="22">(BT5/BS5*100)/$A$2*12</f>
        <v>12.812583311117034</v>
      </c>
      <c r="BV5" s="1">
        <f>'Охоплення по вакцинам'!BV5</f>
        <v>13421</v>
      </c>
      <c r="BW5" s="1">
        <f>'Охоплення по вакцинам'!BW5</f>
        <v>1502</v>
      </c>
      <c r="BX5" s="6">
        <f t="shared" ref="BX5:BX30" si="23">(BW5/BV5*100)/$A$2*12</f>
        <v>12.208817931193312</v>
      </c>
      <c r="BY5" s="1">
        <f>'Охоплення по вакцинам'!BY5</f>
        <v>13421</v>
      </c>
      <c r="BZ5" s="1">
        <f>'Охоплення по вакцинам'!BZ5</f>
        <v>3729</v>
      </c>
      <c r="CA5" s="6">
        <f t="shared" ref="CA5:CA30" si="24">(BZ5/BY5*100)/$A$2*12</f>
        <v>30.310707100812159</v>
      </c>
      <c r="CB5" s="1">
        <f>'Охоплення по вакцинам'!CB5</f>
        <v>8593</v>
      </c>
      <c r="CC5" s="1">
        <f>'Охоплення по вакцинам'!CC5</f>
        <v>4566</v>
      </c>
      <c r="CD5" s="6">
        <f t="shared" ref="CD5:CD30" si="25">(CC5/CB5*100)/$A$2*12</f>
        <v>57.966844048538448</v>
      </c>
      <c r="CE5" s="1">
        <f>'Охоплення по вакцинам'!CE5</f>
        <v>17082</v>
      </c>
      <c r="CF5" s="1">
        <f>'Охоплення по вакцинам'!CF5</f>
        <v>5834</v>
      </c>
      <c r="CG5" s="6">
        <f t="shared" ref="CG5:CG30" si="26">(CF5/CE5*100)/$A$2*12</f>
        <v>37.257719449500271</v>
      </c>
      <c r="CH5" s="1">
        <f>'Охоплення по вакцинам'!CH5</f>
        <v>10991</v>
      </c>
      <c r="CI5" s="1">
        <f>'Охоплення по вакцинам'!CI5</f>
        <v>7674</v>
      </c>
      <c r="CJ5" s="6">
        <f t="shared" ref="CJ5:CJ30" si="27">(CI5/CH5*100)/$A$2*12</f>
        <v>76.168104482179629</v>
      </c>
      <c r="CK5" s="1">
        <f>'Охоплення по вакцинам'!CK5</f>
        <v>15315</v>
      </c>
      <c r="CL5" s="1">
        <f>'Охоплення по вакцинам'!CL5</f>
        <v>4161</v>
      </c>
      <c r="CM5" s="6">
        <f t="shared" ref="CM5:CM30" si="28">(CL5/CK5*100)/$A$2*12</f>
        <v>29.639390971418401</v>
      </c>
      <c r="CN5" s="1">
        <f>'Охоплення по вакцинам'!CN5</f>
        <v>13640</v>
      </c>
      <c r="CO5" s="1">
        <f>'Охоплення по вакцинам'!CO5</f>
        <v>2198</v>
      </c>
      <c r="CP5" s="6">
        <f t="shared" ref="CP5:CP30" si="29">(CO5/CN5*100)/$A$2*12</f>
        <v>17.579312183417755</v>
      </c>
      <c r="CQ5" s="1">
        <f>'Охоплення по вакцинам'!CQ5</f>
        <v>14734</v>
      </c>
      <c r="CR5" s="1">
        <f>'Охоплення по вакцинам'!CR5</f>
        <v>2225</v>
      </c>
      <c r="CS5" s="6">
        <f t="shared" ref="CS5:CS30" si="30">(CR5/CQ5*100)/$A$2*12</f>
        <v>16.473956340930688</v>
      </c>
      <c r="CT5">
        <v>95</v>
      </c>
    </row>
    <row r="6" spans="1:98" x14ac:dyDescent="0.2">
      <c r="A6" s="9" t="s">
        <v>2</v>
      </c>
      <c r="B6" s="1">
        <f>'Охоплення по вакцинам'!B6</f>
        <v>13375</v>
      </c>
      <c r="C6" s="1">
        <f>'Охоплення по вакцинам'!C6</f>
        <v>3426</v>
      </c>
      <c r="D6" s="6">
        <f t="shared" ref="D6:D30" si="31">(C6/B6*100)/$A$2*12</f>
        <v>27.943585386576039</v>
      </c>
      <c r="E6" s="1">
        <f>'Охоплення по вакцинам'!E6</f>
        <v>5474</v>
      </c>
      <c r="F6" s="1">
        <f>'Охоплення по вакцинам'!F6</f>
        <v>822</v>
      </c>
      <c r="G6" s="6">
        <f t="shared" si="0"/>
        <v>16.381572391802571</v>
      </c>
      <c r="H6" s="1">
        <f>'Охоплення по вакцинам'!H6</f>
        <v>7370</v>
      </c>
      <c r="I6" s="1">
        <f>'Охоплення по вакцинам'!I6</f>
        <v>717</v>
      </c>
      <c r="J6" s="6">
        <f t="shared" si="1"/>
        <v>10.613050450228199</v>
      </c>
      <c r="K6" s="1">
        <f>'Охоплення по вакцинам'!K6</f>
        <v>11635</v>
      </c>
      <c r="L6" s="1">
        <f>'Охоплення по вакцинам'!L6</f>
        <v>930</v>
      </c>
      <c r="M6" s="10">
        <f t="shared" si="2"/>
        <v>8.7197718482634698</v>
      </c>
      <c r="N6" s="1">
        <f>'Охоплення по вакцинам'!N6</f>
        <v>14767</v>
      </c>
      <c r="O6" s="1">
        <f>'Охоплення по вакцинам'!O6</f>
        <v>2133</v>
      </c>
      <c r="P6" s="10">
        <f t="shared" si="3"/>
        <v>15.757493674470719</v>
      </c>
      <c r="Q6" s="1">
        <f>'Охоплення по вакцинам'!Q6</f>
        <v>11693</v>
      </c>
      <c r="R6" s="1">
        <f>'Охоплення по вакцинам'!R6</f>
        <v>1528</v>
      </c>
      <c r="S6" s="10">
        <f t="shared" si="4"/>
        <v>14.255615247661769</v>
      </c>
      <c r="T6" s="1">
        <f>'Охоплення по вакцинам'!T6</f>
        <v>11978</v>
      </c>
      <c r="U6" s="1">
        <f>'Охоплення по вакцинам'!U6</f>
        <v>2125</v>
      </c>
      <c r="V6" s="10">
        <f t="shared" si="5"/>
        <v>19.353663534662033</v>
      </c>
      <c r="W6" s="1">
        <f>'Охоплення по вакцинам'!W6</f>
        <v>14994</v>
      </c>
      <c r="X6" s="1">
        <f>'Охоплення по вакцинам'!X6</f>
        <v>3559</v>
      </c>
      <c r="Y6" s="10">
        <f t="shared" si="6"/>
        <v>25.893993961220851</v>
      </c>
      <c r="Z6" s="1">
        <f>'Охоплення по вакцинам'!Z6</f>
        <v>6922</v>
      </c>
      <c r="AA6" s="1">
        <f>'Охоплення по вакцинам'!AA6</f>
        <v>1347</v>
      </c>
      <c r="AB6" s="10">
        <f t="shared" si="7"/>
        <v>21.228756796511782</v>
      </c>
      <c r="AC6" s="1">
        <f>'Охоплення по вакцинам'!AC6</f>
        <v>12079</v>
      </c>
      <c r="AD6" s="1">
        <f>'Охоплення по вакцинам'!AD6</f>
        <v>4254</v>
      </c>
      <c r="AE6" s="10">
        <f t="shared" si="8"/>
        <v>38.41979694285348</v>
      </c>
      <c r="AF6" s="1">
        <f>'Охоплення по вакцинам'!AF6</f>
        <v>5157</v>
      </c>
      <c r="AG6" s="1">
        <f>'Охоплення по вакцинам'!AG6</f>
        <v>1172</v>
      </c>
      <c r="AH6" s="6">
        <f t="shared" si="9"/>
        <v>24.792426886667727</v>
      </c>
      <c r="AI6" s="1">
        <f>'Охоплення по вакцинам'!AI6</f>
        <v>11635</v>
      </c>
      <c r="AJ6" s="1">
        <f>'Охоплення по вакцинам'!AJ6</f>
        <v>1551</v>
      </c>
      <c r="AK6" s="10">
        <f t="shared" si="10"/>
        <v>14.542329179200687</v>
      </c>
      <c r="AL6" s="1">
        <f>'Охоплення по вакцинам'!AL6</f>
        <v>22940</v>
      </c>
      <c r="AM6" s="1">
        <f>'Охоплення по вакцинам'!AM6</f>
        <v>3637</v>
      </c>
      <c r="AN6" s="10">
        <f t="shared" si="11"/>
        <v>17.295712134421809</v>
      </c>
      <c r="AO6" s="1">
        <f>'Охоплення по вакцинам'!AO6</f>
        <v>11693</v>
      </c>
      <c r="AP6" s="1">
        <f>'Охоплення по вакцинам'!AP6</f>
        <v>1678</v>
      </c>
      <c r="AQ6" s="10">
        <f t="shared" si="12"/>
        <v>15.655053917262075</v>
      </c>
      <c r="AR6" s="1">
        <f>'Охоплення по вакцинам'!AR6</f>
        <v>27320</v>
      </c>
      <c r="AS6" s="1">
        <f>'Охоплення по вакцинам'!AS6</f>
        <v>3381</v>
      </c>
      <c r="AT6" s="10">
        <f t="shared" si="13"/>
        <v>13.500598961799547</v>
      </c>
      <c r="AU6" s="1">
        <f>'Охоплення по вакцинам'!AU6</f>
        <v>14994</v>
      </c>
      <c r="AV6" s="1">
        <f>'Охоплення по вакцинам'!AV6</f>
        <v>3110</v>
      </c>
      <c r="AW6" s="10">
        <f t="shared" si="14"/>
        <v>22.627232711266323</v>
      </c>
      <c r="AX6" s="1">
        <f>'Охоплення по вакцинам'!AX6</f>
        <v>1402</v>
      </c>
      <c r="AY6" s="1">
        <f>'Охоплення по вакцинам'!AY6</f>
        <v>369</v>
      </c>
      <c r="AZ6" s="10">
        <f t="shared" si="15"/>
        <v>28.712229282842692</v>
      </c>
      <c r="BA6" s="1">
        <f>'Охоплення по вакцинам'!BA6</f>
        <v>868</v>
      </c>
      <c r="BB6" s="1">
        <f>'Охоплення по вакцинам'!BB6</f>
        <v>8</v>
      </c>
      <c r="BC6" s="10">
        <f t="shared" si="16"/>
        <v>1.0054461667364893</v>
      </c>
      <c r="BD6" s="1">
        <f>'Охоплення по вакцинам'!BD6</f>
        <v>12598</v>
      </c>
      <c r="BE6" s="1">
        <f>'Охоплення по вакцинам'!BE6</f>
        <v>2544</v>
      </c>
      <c r="BF6" s="10">
        <f t="shared" si="17"/>
        <v>22.02947076736567</v>
      </c>
      <c r="BG6" s="1">
        <f>'Охоплення по вакцинам'!BG6</f>
        <v>11000</v>
      </c>
      <c r="BH6" s="1">
        <f>'Охоплення по вакцинам'!BH6</f>
        <v>3684</v>
      </c>
      <c r="BI6" s="10">
        <f t="shared" si="18"/>
        <v>36.535537190082643</v>
      </c>
      <c r="BJ6" s="1">
        <f>'Охоплення по вакцинам'!BJ6</f>
        <v>6924</v>
      </c>
      <c r="BK6" s="1">
        <f>'Охоплення по вакцинам'!BK6</f>
        <v>1301</v>
      </c>
      <c r="BL6" s="10">
        <f t="shared" si="19"/>
        <v>20.497873010871277</v>
      </c>
      <c r="BM6" s="1">
        <f>'Охоплення по вакцинам'!BM6</f>
        <v>103398</v>
      </c>
      <c r="BN6" s="1">
        <f>'Охоплення по вакцинам'!BN6</f>
        <v>12508</v>
      </c>
      <c r="BO6" s="10">
        <f t="shared" si="20"/>
        <v>13.196668126163861</v>
      </c>
      <c r="BP6" s="1">
        <f>'Охоплення по вакцинам'!BP6</f>
        <v>20438</v>
      </c>
      <c r="BQ6" s="1">
        <f>'Охоплення по вакцинам'!BQ6</f>
        <v>245</v>
      </c>
      <c r="BR6" s="10">
        <f t="shared" si="21"/>
        <v>1.3077244704605502</v>
      </c>
      <c r="BS6" s="1">
        <f>'Охоплення по вакцинам'!BS6</f>
        <v>11635</v>
      </c>
      <c r="BT6" s="1">
        <f>'Охоплення по вакцинам'!BT6</f>
        <v>257</v>
      </c>
      <c r="BU6" s="10">
        <f t="shared" si="22"/>
        <v>2.4096573817244207</v>
      </c>
      <c r="BV6" s="1">
        <f>'Охоплення по вакцинам'!BV6</f>
        <v>11634</v>
      </c>
      <c r="BW6" s="1">
        <f>'Охоплення по вакцинам'!BW6</f>
        <v>134</v>
      </c>
      <c r="BX6" s="10">
        <f t="shared" si="23"/>
        <v>1.2565052276243611</v>
      </c>
      <c r="BY6" s="1">
        <f>'Охоплення по вакцинам'!BY6</f>
        <v>11634</v>
      </c>
      <c r="BZ6" s="1">
        <f>'Охоплення по вакцинам'!BZ6</f>
        <v>2950</v>
      </c>
      <c r="CA6" s="10">
        <f t="shared" si="24"/>
        <v>27.661868817103475</v>
      </c>
      <c r="CB6" s="1">
        <f>'Охоплення по вакцинам'!CB6</f>
        <v>10834</v>
      </c>
      <c r="CC6" s="1">
        <f>'Охоплення по вакцинам'!CC6</f>
        <v>4394</v>
      </c>
      <c r="CD6" s="10">
        <f t="shared" si="25"/>
        <v>44.244549985735141</v>
      </c>
      <c r="CE6" s="1">
        <f>'Охоплення по вакцинам'!CE6</f>
        <v>14994</v>
      </c>
      <c r="CF6" s="1">
        <f>'Охоплення по вакцинам'!CF6</f>
        <v>4388</v>
      </c>
      <c r="CG6" s="10">
        <f t="shared" si="26"/>
        <v>31.925497471715964</v>
      </c>
      <c r="CH6" s="1">
        <f>'Охоплення по вакцинам'!CH6</f>
        <v>13735</v>
      </c>
      <c r="CI6" s="1">
        <f>'Охоплення по вакцинам'!CI6</f>
        <v>5448</v>
      </c>
      <c r="CJ6" s="10">
        <f t="shared" si="27"/>
        <v>43.27100638713307</v>
      </c>
      <c r="CK6" s="1">
        <f>'Охоплення по вакцинам'!CK6</f>
        <v>13375</v>
      </c>
      <c r="CL6" s="1">
        <f>'Охоплення по вакцинам'!CL6</f>
        <v>2515</v>
      </c>
      <c r="CM6" s="10">
        <f t="shared" si="28"/>
        <v>20.513169073916739</v>
      </c>
      <c r="CN6" s="1">
        <f>'Охоплення по вакцинам'!CN6</f>
        <v>11635</v>
      </c>
      <c r="CO6" s="1">
        <f>'Охоплення по вакцинам'!CO6</f>
        <v>1043</v>
      </c>
      <c r="CP6" s="10">
        <f t="shared" si="29"/>
        <v>9.7792710083212864</v>
      </c>
      <c r="CQ6" s="1">
        <f>'Охоплення по вакцинам'!CQ6</f>
        <v>15289</v>
      </c>
      <c r="CR6" s="1">
        <f>'Охоплення по вакцинам'!CR6</f>
        <v>1258</v>
      </c>
      <c r="CS6" s="10">
        <f t="shared" si="30"/>
        <v>8.9761504111690531</v>
      </c>
      <c r="CT6">
        <v>95</v>
      </c>
    </row>
    <row r="7" spans="1:98" x14ac:dyDescent="0.2">
      <c r="A7" s="1" t="s">
        <v>3</v>
      </c>
      <c r="B7" s="1">
        <f>'Охоплення по вакцинам'!B7</f>
        <v>25271</v>
      </c>
      <c r="C7" s="1">
        <f>'Охоплення по вакцинам'!C7</f>
        <v>8181</v>
      </c>
      <c r="D7" s="6">
        <f t="shared" si="31"/>
        <v>35.316082753857273</v>
      </c>
      <c r="E7" s="1">
        <f>'Охоплення по вакцинам'!E7</f>
        <v>5275</v>
      </c>
      <c r="F7" s="1">
        <f>'Охоплення по вакцинам'!F7</f>
        <v>1350</v>
      </c>
      <c r="G7" s="6">
        <f t="shared" si="0"/>
        <v>27.919000430848769</v>
      </c>
      <c r="H7" s="1">
        <f>'Охоплення по вакцинам'!H7</f>
        <v>6707</v>
      </c>
      <c r="I7" s="1">
        <f>'Охоплення по вакцинам'!I7</f>
        <v>1803</v>
      </c>
      <c r="J7" s="6">
        <f t="shared" si="1"/>
        <v>29.32621277633951</v>
      </c>
      <c r="K7" s="1">
        <f>'Охоплення по вакцинам'!K7</f>
        <v>25271</v>
      </c>
      <c r="L7" s="1">
        <f>'Охоплення по вакцинам'!L7</f>
        <v>2501</v>
      </c>
      <c r="M7" s="6">
        <f t="shared" si="2"/>
        <v>10.79642133814901</v>
      </c>
      <c r="N7" s="1">
        <f>'Охоплення по вакцинам'!N7</f>
        <v>22405</v>
      </c>
      <c r="O7" s="1">
        <f>'Охоплення по вакцинам'!O7</f>
        <v>2204</v>
      </c>
      <c r="P7" s="6">
        <f t="shared" si="3"/>
        <v>10.731370838489786</v>
      </c>
      <c r="Q7" s="1">
        <f>'Охоплення по вакцинам'!Q7</f>
        <v>25967</v>
      </c>
      <c r="R7" s="1">
        <f>'Охоплення по вакцинам'!R7</f>
        <v>2124</v>
      </c>
      <c r="S7" s="6">
        <f t="shared" si="4"/>
        <v>8.9232137293137797</v>
      </c>
      <c r="T7" s="1">
        <f>'Охоплення по вакцинам'!T7</f>
        <v>10172</v>
      </c>
      <c r="U7" s="1">
        <f>'Охоплення по вакцинам'!U7</f>
        <v>1199</v>
      </c>
      <c r="V7" s="6">
        <f t="shared" si="5"/>
        <v>12.858828155721588</v>
      </c>
      <c r="W7" s="1">
        <f>'Охоплення по вакцинам'!W7</f>
        <v>33710</v>
      </c>
      <c r="X7" s="1">
        <f>'Охоплення по вакцинам'!X7</f>
        <v>3351</v>
      </c>
      <c r="Y7" s="6">
        <f t="shared" si="6"/>
        <v>10.844367735497965</v>
      </c>
      <c r="Z7" s="1">
        <f>'Охоплення по вакцинам'!Z7</f>
        <v>6041</v>
      </c>
      <c r="AA7" s="1">
        <f>'Охоплення по вакцинам'!AA7</f>
        <v>536</v>
      </c>
      <c r="AB7" s="6">
        <f t="shared" si="7"/>
        <v>9.6793125761839551</v>
      </c>
      <c r="AC7" s="1">
        <f>'Охоплення по вакцинам'!AC7</f>
        <v>29497</v>
      </c>
      <c r="AD7" s="1">
        <f>'Охоплення по вакцинам'!AD7</f>
        <v>4062</v>
      </c>
      <c r="AE7" s="6">
        <f t="shared" si="8"/>
        <v>15.022791223760814</v>
      </c>
      <c r="AF7" s="1">
        <f>'Охоплення по вакцинам'!AF7</f>
        <v>6747</v>
      </c>
      <c r="AG7" s="1">
        <f>'Охоплення по вакцинам'!AG7</f>
        <v>385</v>
      </c>
      <c r="AH7" s="6">
        <f t="shared" si="9"/>
        <v>6.2249888839484218</v>
      </c>
      <c r="AI7" s="1">
        <f>'Охоплення по вакцинам'!AI7</f>
        <v>25271</v>
      </c>
      <c r="AJ7" s="1">
        <f>'Охоплення по вакцинам'!AJ7</f>
        <v>4942</v>
      </c>
      <c r="AK7" s="6">
        <f t="shared" si="10"/>
        <v>21.333832168385609</v>
      </c>
      <c r="AL7" s="1">
        <f>'Охоплення по вакцинам'!AL7</f>
        <v>39165</v>
      </c>
      <c r="AM7" s="1">
        <f>'Охоплення по вакцинам'!AM7</f>
        <v>5344</v>
      </c>
      <c r="AN7" s="6">
        <f t="shared" si="11"/>
        <v>14.885275582326521</v>
      </c>
      <c r="AO7" s="1">
        <f>'Охоплення по вакцинам'!AO7</f>
        <v>25967</v>
      </c>
      <c r="AP7" s="1">
        <f>'Охоплення по вакцинам'!AP7</f>
        <v>3977</v>
      </c>
      <c r="AQ7" s="6">
        <f t="shared" si="12"/>
        <v>16.707919492222647</v>
      </c>
      <c r="AR7" s="1">
        <f>'Охоплення по вакцинам'!AR7</f>
        <v>41646</v>
      </c>
      <c r="AS7" s="1">
        <f>'Охоплення по вакцинам'!AS7</f>
        <v>5171</v>
      </c>
      <c r="AT7" s="6">
        <f t="shared" si="13"/>
        <v>13.545336668805909</v>
      </c>
      <c r="AU7" s="1">
        <f>'Охоплення по вакцинам'!AU7</f>
        <v>33710</v>
      </c>
      <c r="AV7" s="1">
        <f>'Охоплення по вакцинам'!AV7</f>
        <v>10258</v>
      </c>
      <c r="AW7" s="6">
        <f t="shared" si="14"/>
        <v>33.196515735821585</v>
      </c>
      <c r="AX7" s="1">
        <f>'Охоплення по вакцинам'!AX7</f>
        <v>336</v>
      </c>
      <c r="AY7" s="1">
        <f>'Охоплення по вакцинам'!AY7</f>
        <v>50</v>
      </c>
      <c r="AZ7" s="6">
        <f t="shared" si="15"/>
        <v>16.233766233766236</v>
      </c>
      <c r="BA7" s="1">
        <f>'Охоплення по вакцинам'!BA7</f>
        <v>1382</v>
      </c>
      <c r="BB7" s="1">
        <f>'Охоплення по вакцинам'!BB7</f>
        <v>55</v>
      </c>
      <c r="BC7" s="6">
        <f t="shared" si="16"/>
        <v>4.3415340086830678</v>
      </c>
      <c r="BD7" s="1">
        <f>'Охоплення по вакцинам'!BD7</f>
        <v>13192</v>
      </c>
      <c r="BE7" s="1">
        <f>'Охоплення по вакцинам'!BE7</f>
        <v>5194</v>
      </c>
      <c r="BF7" s="6">
        <f t="shared" si="17"/>
        <v>42.951651138431004</v>
      </c>
      <c r="BG7" s="1">
        <f>'Охоплення по вакцинам'!BG7</f>
        <v>28186</v>
      </c>
      <c r="BH7" s="1">
        <f>'Охоплення по вакцинам'!BH7</f>
        <v>9915</v>
      </c>
      <c r="BI7" s="6">
        <f t="shared" si="18"/>
        <v>38.37495081375021</v>
      </c>
      <c r="BJ7" s="1">
        <f>'Охоплення по вакцинам'!BJ7</f>
        <v>13821</v>
      </c>
      <c r="BK7" s="1">
        <f>'Охоплення по вакцинам'!BK7</f>
        <v>3868</v>
      </c>
      <c r="BL7" s="6">
        <f t="shared" si="19"/>
        <v>30.530615466582475</v>
      </c>
      <c r="BM7" s="1">
        <f>'Охоплення по вакцинам'!BM7</f>
        <v>157607</v>
      </c>
      <c r="BN7" s="1">
        <f>'Охоплення по вакцинам'!BN7</f>
        <v>48897</v>
      </c>
      <c r="BO7" s="6">
        <f t="shared" si="20"/>
        <v>33.845058796996213</v>
      </c>
      <c r="BP7" s="1">
        <f>'Охоплення по вакцинам'!BP7</f>
        <v>23519</v>
      </c>
      <c r="BQ7" s="1">
        <f>'Охоплення по вакцинам'!BQ7</f>
        <v>970</v>
      </c>
      <c r="BR7" s="6">
        <f t="shared" si="21"/>
        <v>4.4992636514384889</v>
      </c>
      <c r="BS7" s="1">
        <f>'Охоплення по вакцинам'!BS7</f>
        <v>25271</v>
      </c>
      <c r="BT7" s="1">
        <f>'Охоплення по вакцинам'!BT7</f>
        <v>2905</v>
      </c>
      <c r="BU7" s="6">
        <f t="shared" si="22"/>
        <v>12.540425424759245</v>
      </c>
      <c r="BV7" s="1">
        <f>'Охоплення по вакцинам'!BV7</f>
        <v>25271</v>
      </c>
      <c r="BW7" s="1">
        <f>'Охоплення по вакцинам'!BW7</f>
        <v>2733</v>
      </c>
      <c r="BX7" s="6">
        <f t="shared" si="23"/>
        <v>11.797928635410333</v>
      </c>
      <c r="BY7" s="1">
        <f>'Охоплення по вакцинам'!BY7</f>
        <v>25271</v>
      </c>
      <c r="BZ7" s="1">
        <f>'Охоплення по вакцинам'!BZ7</f>
        <v>10628</v>
      </c>
      <c r="CA7" s="6">
        <f t="shared" si="24"/>
        <v>45.879394634885116</v>
      </c>
      <c r="CB7" s="1">
        <f>'Охоплення по вакцинам'!CB7</f>
        <v>7375</v>
      </c>
      <c r="CC7" s="1">
        <f>'Охоплення по вакцинам'!CC7</f>
        <v>6359</v>
      </c>
      <c r="CD7" s="6">
        <f t="shared" si="25"/>
        <v>94.06224961479198</v>
      </c>
      <c r="CE7" s="1">
        <f>'Охоплення по вакцинам'!CE7</f>
        <v>33710</v>
      </c>
      <c r="CF7" s="1">
        <f>'Охоплення по вакцинам'!CF7</f>
        <v>18268</v>
      </c>
      <c r="CG7" s="6">
        <f t="shared" si="26"/>
        <v>59.118146759796119</v>
      </c>
      <c r="CH7" s="1">
        <f>'Охоплення по вакцинам'!CH7</f>
        <v>10030</v>
      </c>
      <c r="CI7" s="1">
        <f>'Охоплення по вакцинам'!CI7</f>
        <v>9421</v>
      </c>
      <c r="CJ7" s="6">
        <f t="shared" si="27"/>
        <v>102.46714402247802</v>
      </c>
      <c r="CK7" s="1">
        <f>'Охоплення по вакцинам'!CK7</f>
        <v>25271</v>
      </c>
      <c r="CL7" s="1">
        <f>'Охоплення по вакцинам'!CL7</f>
        <v>8672</v>
      </c>
      <c r="CM7" s="6">
        <f t="shared" si="28"/>
        <v>37.435652076940507</v>
      </c>
      <c r="CN7" s="1">
        <f>'Охоплення по вакцинам'!CN7</f>
        <v>25271</v>
      </c>
      <c r="CO7" s="1">
        <f>'Охоплення по вакцинам'!CO7</f>
        <v>5589</v>
      </c>
      <c r="CP7" s="6">
        <f t="shared" si="29"/>
        <v>24.126828812041111</v>
      </c>
      <c r="CQ7" s="1">
        <f>'Охоплення по вакцинам'!CQ7</f>
        <v>17526</v>
      </c>
      <c r="CR7" s="1">
        <f>'Охоплення по вакцинам'!CR7</f>
        <v>3372</v>
      </c>
      <c r="CS7" s="6">
        <f t="shared" si="30"/>
        <v>20.989075970246805</v>
      </c>
      <c r="CT7">
        <v>95</v>
      </c>
    </row>
    <row r="8" spans="1:98" x14ac:dyDescent="0.2">
      <c r="A8" s="9" t="s">
        <v>4</v>
      </c>
      <c r="B8" s="1">
        <f>'Охоплення по вакцинам'!B8</f>
        <v>12353</v>
      </c>
      <c r="C8" s="1">
        <f>'Охоплення по вакцинам'!C8</f>
        <v>3652</v>
      </c>
      <c r="D8" s="6">
        <f t="shared" si="31"/>
        <v>32.251274993928604</v>
      </c>
      <c r="E8" s="1">
        <f>'Охоплення по вакцинам'!E8</f>
        <v>3060</v>
      </c>
      <c r="F8" s="1">
        <f>'Охоплення по вакцинам'!F8</f>
        <v>495</v>
      </c>
      <c r="G8" s="6">
        <f t="shared" si="0"/>
        <v>17.647058823529409</v>
      </c>
      <c r="H8" s="1">
        <f>'Охоплення по вакцинам'!H8</f>
        <v>2829</v>
      </c>
      <c r="I8" s="1">
        <f>'Охоплення по вакцинам'!I8</f>
        <v>227</v>
      </c>
      <c r="J8" s="6">
        <f t="shared" si="1"/>
        <v>8.7534946495710013</v>
      </c>
      <c r="K8" s="1">
        <f>'Охоплення по вакцинам'!K8</f>
        <v>12353</v>
      </c>
      <c r="L8" s="1">
        <f>'Охоплення по вакцинам'!L8</f>
        <v>3288</v>
      </c>
      <c r="M8" s="10">
        <f t="shared" si="2"/>
        <v>29.036744846669563</v>
      </c>
      <c r="N8" s="1">
        <f>'Охоплення по вакцинам'!N8</f>
        <v>5413</v>
      </c>
      <c r="O8" s="1">
        <f>'Охоплення по вакцинам'!O8</f>
        <v>2346</v>
      </c>
      <c r="P8" s="10">
        <f t="shared" si="3"/>
        <v>47.280116890314559</v>
      </c>
      <c r="Q8" s="1">
        <f>'Охоплення по вакцинам'!Q8</f>
        <v>9495</v>
      </c>
      <c r="R8" s="1">
        <f>'Охоплення по вакцинам'!R8</f>
        <v>2925</v>
      </c>
      <c r="S8" s="10">
        <f t="shared" si="4"/>
        <v>33.60620422231797</v>
      </c>
      <c r="T8" s="1">
        <f>'Охоплення по вакцинам'!T8</f>
        <v>10018</v>
      </c>
      <c r="U8" s="1">
        <f>'Охоплення по вакцинам'!U8</f>
        <v>3100</v>
      </c>
      <c r="V8" s="10">
        <f t="shared" si="5"/>
        <v>33.757418464944919</v>
      </c>
      <c r="W8" s="1">
        <f>'Охоплення по вакцинам'!W8</f>
        <v>18399</v>
      </c>
      <c r="X8" s="1">
        <f>'Охоплення по вакцинам'!X8</f>
        <v>6911</v>
      </c>
      <c r="Y8" s="10">
        <f t="shared" si="6"/>
        <v>40.976535286008627</v>
      </c>
      <c r="Z8" s="1">
        <f>'Охоплення по вакцинам'!Z8</f>
        <v>7976</v>
      </c>
      <c r="AA8" s="1">
        <f>'Охоплення по вакцинам'!AA8</f>
        <v>2750</v>
      </c>
      <c r="AB8" s="10">
        <f t="shared" si="7"/>
        <v>37.612838515546642</v>
      </c>
      <c r="AC8" s="1">
        <f>'Охоплення по вакцинам'!AC8</f>
        <v>16517</v>
      </c>
      <c r="AD8" s="1">
        <f>'Охоплення по вакцинам'!AD8</f>
        <v>7299</v>
      </c>
      <c r="AE8" s="10">
        <f t="shared" si="8"/>
        <v>48.208182203459799</v>
      </c>
      <c r="AF8" s="1">
        <f>'Охоплення по вакцинам'!AF8</f>
        <v>2815</v>
      </c>
      <c r="AG8" s="1">
        <f>'Охоплення по вакцинам'!AG8</f>
        <v>1575</v>
      </c>
      <c r="AH8" s="10">
        <f t="shared" si="9"/>
        <v>61.036654287098344</v>
      </c>
      <c r="AI8" s="1">
        <f>'Охоплення по вакцинам'!AI8</f>
        <v>12353</v>
      </c>
      <c r="AJ8" s="1">
        <f>'Охоплення по вакцинам'!AJ8</f>
        <v>2890</v>
      </c>
      <c r="AK8" s="10">
        <f t="shared" si="10"/>
        <v>25.521956388952262</v>
      </c>
      <c r="AL8" s="1">
        <f>'Охоплення по вакцинам'!AL8</f>
        <v>14183</v>
      </c>
      <c r="AM8" s="1">
        <f>'Охоплення по вакцинам'!AM8</f>
        <v>2624</v>
      </c>
      <c r="AN8" s="10">
        <f t="shared" si="11"/>
        <v>20.182933473492593</v>
      </c>
      <c r="AO8" s="1">
        <f>'Охоплення по вакцинам'!AO8</f>
        <v>9495</v>
      </c>
      <c r="AP8" s="1">
        <f>'Охоплення по вакцинам'!AP8</f>
        <v>2757</v>
      </c>
      <c r="AQ8" s="10">
        <f t="shared" si="12"/>
        <v>31.676001723395093</v>
      </c>
      <c r="AR8" s="1">
        <f>'Охоплення по вакцинам'!AR8</f>
        <v>18927</v>
      </c>
      <c r="AS8" s="1">
        <f>'Охоплення по вакцинам'!AS8</f>
        <v>5269</v>
      </c>
      <c r="AT8" s="10">
        <f t="shared" si="13"/>
        <v>30.36931367887145</v>
      </c>
      <c r="AU8" s="1">
        <f>'Охоплення по вакцинам'!AU8</f>
        <v>18399</v>
      </c>
      <c r="AV8" s="1">
        <f>'Охоплення по вакцинам'!AV8</f>
        <v>5020</v>
      </c>
      <c r="AW8" s="10">
        <f t="shared" si="14"/>
        <v>29.764463483687358</v>
      </c>
      <c r="AX8" s="1">
        <f>'Охоплення по вакцинам'!AX8</f>
        <v>2236</v>
      </c>
      <c r="AY8" s="1">
        <f>'Охоплення по вакцинам'!AY8</f>
        <v>689</v>
      </c>
      <c r="AZ8" s="10">
        <f t="shared" si="15"/>
        <v>33.61522198731501</v>
      </c>
      <c r="BA8" s="1">
        <f>'Охоплення по вакцинам'!BA8</f>
        <v>1070</v>
      </c>
      <c r="BB8" s="1">
        <f>'Охоплення по вакцинам'!BB8</f>
        <v>154</v>
      </c>
      <c r="BC8" s="10">
        <f t="shared" si="16"/>
        <v>15.700934579439252</v>
      </c>
      <c r="BD8" s="1">
        <f>'Охоплення по вакцинам'!BD8</f>
        <v>11691</v>
      </c>
      <c r="BE8" s="1">
        <f>'Охоплення по вакцинам'!BE8</f>
        <v>3874</v>
      </c>
      <c r="BF8" s="10">
        <f t="shared" si="17"/>
        <v>36.149019058949776</v>
      </c>
      <c r="BG8" s="1">
        <f>'Охоплення по вакцинам'!BG8</f>
        <v>14291</v>
      </c>
      <c r="BH8" s="1">
        <f>'Охоплення по вакцинам'!BH8</f>
        <v>5069</v>
      </c>
      <c r="BI8" s="10">
        <f t="shared" si="18"/>
        <v>38.694410340901143</v>
      </c>
      <c r="BJ8" s="1">
        <f>'Охоплення по вакцинам'!BJ8</f>
        <v>5608</v>
      </c>
      <c r="BK8" s="1">
        <f>'Охоплення по вакцинам'!BK8</f>
        <v>1698</v>
      </c>
      <c r="BL8" s="10">
        <f t="shared" si="19"/>
        <v>33.030735313188949</v>
      </c>
      <c r="BM8" s="1">
        <f>'Охоплення по вакцинам'!BM8</f>
        <v>261017</v>
      </c>
      <c r="BN8" s="1">
        <f>'Охоплення по вакцинам'!BN8</f>
        <v>47550</v>
      </c>
      <c r="BO8" s="10">
        <f t="shared" si="20"/>
        <v>19.873313720074659</v>
      </c>
      <c r="BP8" s="1">
        <f>'Охоплення по вакцинам'!BP8</f>
        <v>10653</v>
      </c>
      <c r="BQ8" s="1">
        <f>'Охоплення по вакцинам'!BQ8</f>
        <v>842</v>
      </c>
      <c r="BR8" s="10">
        <f t="shared" si="21"/>
        <v>8.6224111005862643</v>
      </c>
      <c r="BS8" s="1">
        <f>'Охоплення по вакцинам'!BS8</f>
        <v>12353</v>
      </c>
      <c r="BT8" s="1">
        <f>'Охоплення по вакцинам'!BT8</f>
        <v>1736</v>
      </c>
      <c r="BU8" s="10">
        <f t="shared" si="22"/>
        <v>15.330836086927727</v>
      </c>
      <c r="BV8" s="1">
        <f>'Охоплення по вакцинам'!BV8</f>
        <v>12353</v>
      </c>
      <c r="BW8" s="1">
        <f>'Охоплення по вакцинам'!BW8</f>
        <v>1868</v>
      </c>
      <c r="BX8" s="10">
        <f t="shared" si="23"/>
        <v>16.496544821648037</v>
      </c>
      <c r="BY8" s="1">
        <f>'Охоплення по вакцинам'!BY8</f>
        <v>12353</v>
      </c>
      <c r="BZ8" s="1">
        <f>'Охоплення по вакцинам'!BZ8</f>
        <v>4330</v>
      </c>
      <c r="CA8" s="10">
        <f t="shared" si="24"/>
        <v>38.238778949537469</v>
      </c>
      <c r="CB8" s="1">
        <f>'Охоплення по вакцинам'!CB8</f>
        <v>5117</v>
      </c>
      <c r="CC8" s="1">
        <f>'Охоплення по вакцинам'!CC8</f>
        <v>2873</v>
      </c>
      <c r="CD8" s="10">
        <f t="shared" si="25"/>
        <v>61.250377529447306</v>
      </c>
      <c r="CE8" s="1">
        <f>'Охоплення по вакцинам'!CE8</f>
        <v>18399</v>
      </c>
      <c r="CF8" s="1">
        <f>'Охоплення по вакцинам'!CF8</f>
        <v>8573</v>
      </c>
      <c r="CG8" s="10">
        <f t="shared" si="26"/>
        <v>50.830825785986391</v>
      </c>
      <c r="CH8" s="1">
        <f>'Охоплення по вакцинам'!CH8</f>
        <v>6515</v>
      </c>
      <c r="CI8" s="1">
        <f>'Охоплення по вакцинам'!CI8</f>
        <v>4839</v>
      </c>
      <c r="CJ8" s="10">
        <f t="shared" si="27"/>
        <v>81.027000627921581</v>
      </c>
      <c r="CK8" s="1">
        <f>'Охоплення по вакцинам'!CK8</f>
        <v>12353</v>
      </c>
      <c r="CL8" s="1">
        <f>'Охоплення по вакцинам'!CL8</f>
        <v>3631</v>
      </c>
      <c r="CM8" s="10">
        <f t="shared" si="28"/>
        <v>32.065821331586733</v>
      </c>
      <c r="CN8" s="1">
        <f>'Охоплення по вакцинам'!CN8</f>
        <v>12353</v>
      </c>
      <c r="CO8" s="1">
        <f>'Охоплення по вакцинам'!CO8</f>
        <v>2287</v>
      </c>
      <c r="CP8" s="10">
        <f t="shared" si="29"/>
        <v>20.196786941707202</v>
      </c>
      <c r="CQ8" s="1">
        <f>'Охоплення по вакцинам'!CQ8</f>
        <v>11164</v>
      </c>
      <c r="CR8" s="1">
        <f>'Охоплення по вакцинам'!CR8</f>
        <v>3204</v>
      </c>
      <c r="CS8" s="10">
        <f t="shared" si="30"/>
        <v>31.308426435620987</v>
      </c>
      <c r="CT8">
        <v>95</v>
      </c>
    </row>
    <row r="9" spans="1:98" x14ac:dyDescent="0.2">
      <c r="A9" s="1" t="s">
        <v>5</v>
      </c>
      <c r="B9" s="1">
        <f>'Охоплення по вакцинам'!B9</f>
        <v>13639</v>
      </c>
      <c r="C9" s="1">
        <f>'Охоплення по вакцинам'!C9</f>
        <v>3654</v>
      </c>
      <c r="D9" s="6">
        <f t="shared" si="31"/>
        <v>29.226349572416005</v>
      </c>
      <c r="E9" s="1">
        <f>'Охоплення по вакцинам'!E9</f>
        <v>3466</v>
      </c>
      <c r="F9" s="1">
        <f>'Охоплення по вакцинам'!F9</f>
        <v>1093</v>
      </c>
      <c r="G9" s="6">
        <f t="shared" si="0"/>
        <v>34.401720610606937</v>
      </c>
      <c r="H9" s="1">
        <f>'Охоплення по вакцинам'!H9</f>
        <v>1276</v>
      </c>
      <c r="I9" s="1">
        <f>'Охоплення по вакцинам'!I9</f>
        <v>253</v>
      </c>
      <c r="J9" s="6">
        <f t="shared" si="1"/>
        <v>21.630094043887148</v>
      </c>
      <c r="K9" s="1">
        <f>'Охоплення по вакцинам'!K9</f>
        <v>11005</v>
      </c>
      <c r="L9" s="1">
        <f>'Охоплення по вакцинам'!L9</f>
        <v>1421</v>
      </c>
      <c r="M9" s="6">
        <f t="shared" si="2"/>
        <v>14.086159183842057</v>
      </c>
      <c r="N9" s="1">
        <f>'Охоплення по вакцинам'!N9</f>
        <v>11363</v>
      </c>
      <c r="O9" s="1">
        <f>'Охоплення по вакцинам'!O9</f>
        <v>2223</v>
      </c>
      <c r="P9" s="6">
        <f t="shared" si="3"/>
        <v>21.341995151728501</v>
      </c>
      <c r="Q9" s="1">
        <f>'Охоплення по вакцинам'!Q9</f>
        <v>11624</v>
      </c>
      <c r="R9" s="1">
        <f>'Охоплення по вакцинам'!R9</f>
        <v>2852</v>
      </c>
      <c r="S9" s="6">
        <f t="shared" si="4"/>
        <v>26.765938809985606</v>
      </c>
      <c r="T9" s="1">
        <f>'Охоплення по вакцинам'!T9</f>
        <v>9514</v>
      </c>
      <c r="U9" s="1">
        <f>'Охоплення по вакцинам'!U9</f>
        <v>1542</v>
      </c>
      <c r="V9" s="6">
        <f t="shared" si="5"/>
        <v>17.681120645173618</v>
      </c>
      <c r="W9" s="1">
        <f>'Охоплення по вакцинам'!W9</f>
        <v>14812</v>
      </c>
      <c r="X9" s="1">
        <f>'Охоплення по вакцинам'!X9</f>
        <v>5308</v>
      </c>
      <c r="Y9" s="6">
        <f t="shared" si="6"/>
        <v>39.093609604006581</v>
      </c>
      <c r="Z9" s="1">
        <f>'Охоплення по вакцинам'!Z9</f>
        <v>4261</v>
      </c>
      <c r="AA9" s="1">
        <f>'Охоплення по вакцинам'!AA9</f>
        <v>758</v>
      </c>
      <c r="AB9" s="6">
        <f t="shared" si="7"/>
        <v>19.406456017580169</v>
      </c>
      <c r="AC9" s="1">
        <f>'Охоплення по вакцинам'!AC9</f>
        <v>13132</v>
      </c>
      <c r="AD9" s="1">
        <f>'Охоплення по вакцинам'!AD9</f>
        <v>5621</v>
      </c>
      <c r="AE9" s="6">
        <f t="shared" si="8"/>
        <v>46.695095948827294</v>
      </c>
      <c r="AF9" s="1">
        <f>'Охоплення по вакцинам'!AF9</f>
        <v>2276</v>
      </c>
      <c r="AG9" s="1">
        <f>'Охоплення по вакцинам'!AG9</f>
        <v>376</v>
      </c>
      <c r="AH9" s="6">
        <f t="shared" si="9"/>
        <v>18.022048250519251</v>
      </c>
      <c r="AI9" s="1">
        <f>'Охоплення по вакцинам'!AI9</f>
        <v>11005</v>
      </c>
      <c r="AJ9" s="1">
        <f>'Охоплення по вакцинам'!AJ9</f>
        <v>2561</v>
      </c>
      <c r="AK9" s="6">
        <f t="shared" si="10"/>
        <v>25.386807649415552</v>
      </c>
      <c r="AL9" s="1">
        <f>'Охоплення по вакцинам'!AL9</f>
        <v>20019</v>
      </c>
      <c r="AM9" s="1">
        <f>'Охоплення по вакцинам'!AM9</f>
        <v>4301</v>
      </c>
      <c r="AN9" s="6">
        <f t="shared" si="11"/>
        <v>23.43773415255507</v>
      </c>
      <c r="AO9" s="1">
        <f>'Охоплення по вакцинам'!AO9</f>
        <v>11624</v>
      </c>
      <c r="AP9" s="1">
        <f>'Охоплення по вакцинам'!AP9</f>
        <v>3120</v>
      </c>
      <c r="AQ9" s="6">
        <f t="shared" si="12"/>
        <v>29.281111180629416</v>
      </c>
      <c r="AR9" s="1">
        <f>'Охоплення по вакцинам'!AR9</f>
        <v>23391</v>
      </c>
      <c r="AS9" s="1">
        <f>'Охоплення по вакцинам'!AS9</f>
        <v>4150</v>
      </c>
      <c r="AT9" s="6">
        <f t="shared" si="13"/>
        <v>19.354763487122085</v>
      </c>
      <c r="AU9" s="1">
        <f>'Охоплення по вакцинам'!AU9</f>
        <v>14812</v>
      </c>
      <c r="AV9" s="1">
        <f>'Охоплення по вакцинам'!AV9</f>
        <v>5867</v>
      </c>
      <c r="AW9" s="6">
        <f t="shared" si="14"/>
        <v>43.210664571723179</v>
      </c>
      <c r="AX9" s="1">
        <f>'Охоплення по вакцинам'!AX9</f>
        <v>2300</v>
      </c>
      <c r="AY9" s="1">
        <f>'Охоплення по вакцинам'!AY9</f>
        <v>659</v>
      </c>
      <c r="AZ9" s="6">
        <f t="shared" si="15"/>
        <v>31.25691699604743</v>
      </c>
      <c r="BA9" s="1">
        <f>'Охоплення по вакцинам'!BA9</f>
        <v>76</v>
      </c>
      <c r="BB9" s="1">
        <f>'Охоплення по вакцинам'!BB9</f>
        <v>40</v>
      </c>
      <c r="BC9" s="6">
        <f t="shared" si="16"/>
        <v>57.41626794258373</v>
      </c>
      <c r="BD9" s="1">
        <f>'Охоплення по вакцинам'!BD9</f>
        <v>13774</v>
      </c>
      <c r="BE9" s="1">
        <f>'Охоплення по вакцинам'!BE9</f>
        <v>2940</v>
      </c>
      <c r="BF9" s="6">
        <f t="shared" si="17"/>
        <v>23.284976965824939</v>
      </c>
      <c r="BG9" s="1">
        <f>'Охоплення по вакцинам'!BG9</f>
        <v>11927</v>
      </c>
      <c r="BH9" s="1">
        <f>'Охоплення по вакцинам'!BH9</f>
        <v>4957</v>
      </c>
      <c r="BI9" s="6">
        <f t="shared" si="18"/>
        <v>45.339451359406077</v>
      </c>
      <c r="BJ9" s="1">
        <f>'Охоплення по вакцинам'!BJ9</f>
        <v>3472</v>
      </c>
      <c r="BK9" s="1">
        <f>'Охоплення по вакцинам'!BK9</f>
        <v>1250</v>
      </c>
      <c r="BL9" s="6">
        <f t="shared" si="19"/>
        <v>39.275240888144111</v>
      </c>
      <c r="BM9" s="1">
        <f>'Охоплення по вакцинам'!BM9</f>
        <v>112641</v>
      </c>
      <c r="BN9" s="1">
        <f>'Охоплення по вакцинам'!BN9</f>
        <v>30906</v>
      </c>
      <c r="BO9" s="6">
        <f t="shared" si="20"/>
        <v>29.931939847512329</v>
      </c>
      <c r="BP9" s="1">
        <f>'Охоплення по вакцинам'!BP9</f>
        <v>12602</v>
      </c>
      <c r="BQ9" s="1">
        <f>'Охоплення по вакцинам'!BQ9</f>
        <v>151</v>
      </c>
      <c r="BR9" s="6">
        <f t="shared" si="21"/>
        <v>1.3071518229429673</v>
      </c>
      <c r="BS9" s="1">
        <f>'Охоплення по вакцинам'!BS9</f>
        <v>11005</v>
      </c>
      <c r="BT9" s="1">
        <f>'Охоплення по вакцинам'!BT9</f>
        <v>253</v>
      </c>
      <c r="BU9" s="6">
        <f t="shared" si="22"/>
        <v>2.5079509313948205</v>
      </c>
      <c r="BV9" s="1">
        <f>'Охоплення по вакцинам'!BV9</f>
        <v>11005</v>
      </c>
      <c r="BW9" s="1">
        <f>'Охоплення по вакцинам'!BW9</f>
        <v>165</v>
      </c>
      <c r="BX9" s="6">
        <f t="shared" si="23"/>
        <v>1.635620172648796</v>
      </c>
      <c r="BY9" s="1">
        <f>'Охоплення по вакцинам'!BY9</f>
        <v>11005</v>
      </c>
      <c r="BZ9" s="1">
        <f>'Охоплення по вакцинам'!BZ9</f>
        <v>3153</v>
      </c>
      <c r="CA9" s="6">
        <f t="shared" si="24"/>
        <v>31.255214571888807</v>
      </c>
      <c r="CB9" s="1">
        <f>'Охоплення по вакцинам'!CB9</f>
        <v>4981</v>
      </c>
      <c r="CC9" s="1">
        <f>'Охоплення по вакцинам'!CC9</f>
        <v>2000</v>
      </c>
      <c r="CD9" s="6">
        <f t="shared" si="25"/>
        <v>43.802814330820752</v>
      </c>
      <c r="CE9" s="1">
        <f>'Охоплення по вакцинам'!CE9</f>
        <v>14812</v>
      </c>
      <c r="CF9" s="1">
        <f>'Охоплення по вакцинам'!CF9</f>
        <v>4994</v>
      </c>
      <c r="CG9" s="6">
        <f t="shared" si="26"/>
        <v>36.780988387793684</v>
      </c>
      <c r="CH9" s="1">
        <f>'Охоплення по вакцинам'!CH9</f>
        <v>8966</v>
      </c>
      <c r="CI9" s="1">
        <f>'Охоплення по вакцинам'!CI9</f>
        <v>5479</v>
      </c>
      <c r="CJ9" s="6">
        <f t="shared" si="27"/>
        <v>66.66396284955286</v>
      </c>
      <c r="CK9" s="1">
        <f>'Охоплення по вакцинам'!CK9</f>
        <v>13639</v>
      </c>
      <c r="CL9" s="1">
        <f>'Охоплення по вакцинам'!CL9</f>
        <v>3783</v>
      </c>
      <c r="CM9" s="6">
        <f t="shared" si="28"/>
        <v>30.258150090982404</v>
      </c>
      <c r="CN9" s="1">
        <f>'Охоплення по вакцинам'!CN9</f>
        <v>11005</v>
      </c>
      <c r="CO9" s="1">
        <f>'Охоплення по вакцинам'!CO9</f>
        <v>2156</v>
      </c>
      <c r="CP9" s="6">
        <f t="shared" si="29"/>
        <v>21.3721035892776</v>
      </c>
      <c r="CQ9" s="1">
        <f>'Охоплення по вакцинам'!CQ9</f>
        <v>17118</v>
      </c>
      <c r="CR9" s="1">
        <f>'Охоплення по вакцинам'!CR9</f>
        <v>2595</v>
      </c>
      <c r="CS9" s="6">
        <f t="shared" si="30"/>
        <v>16.537615906701081</v>
      </c>
      <c r="CT9">
        <v>95</v>
      </c>
    </row>
    <row r="10" spans="1:98" x14ac:dyDescent="0.2">
      <c r="A10" s="9" t="s">
        <v>6</v>
      </c>
      <c r="B10" s="1">
        <f>'Охоплення по вакцинам'!B10</f>
        <v>14420</v>
      </c>
      <c r="C10" s="1">
        <f>'Охоплення по вакцинам'!C10</f>
        <v>4343</v>
      </c>
      <c r="D10" s="6">
        <f t="shared" si="31"/>
        <v>32.855881982095575</v>
      </c>
      <c r="E10" s="1">
        <f>'Охоплення по вакцинам'!E10</f>
        <v>6623</v>
      </c>
      <c r="F10" s="1">
        <f>'Охоплення по вакцинам'!F10</f>
        <v>249</v>
      </c>
      <c r="G10" s="6">
        <f t="shared" si="0"/>
        <v>4.1014096880018664</v>
      </c>
      <c r="H10" s="1">
        <f>'Охоплення по вакцинам'!H10</f>
        <v>5921</v>
      </c>
      <c r="I10" s="1">
        <f>'Охоплення по вакцинам'!I10</f>
        <v>801</v>
      </c>
      <c r="J10" s="6">
        <f t="shared" si="1"/>
        <v>14.757949363590303</v>
      </c>
      <c r="K10" s="1">
        <f>'Охоплення по вакцинам'!K10</f>
        <v>14740</v>
      </c>
      <c r="L10" s="1">
        <f>'Охоплення по вакцинам'!L10</f>
        <v>3037</v>
      </c>
      <c r="M10" s="10">
        <f t="shared" si="2"/>
        <v>22.476871839151354</v>
      </c>
      <c r="N10" s="1">
        <f>'Охоплення по вакцинам'!N10</f>
        <v>12289</v>
      </c>
      <c r="O10" s="1">
        <f>'Охоплення по вакцинам'!O10</f>
        <v>2751</v>
      </c>
      <c r="P10" s="10">
        <f t="shared" si="3"/>
        <v>24.42095295866962</v>
      </c>
      <c r="Q10" s="1">
        <f>'Охоплення по вакцинам'!Q10</f>
        <v>15662</v>
      </c>
      <c r="R10" s="1">
        <f>'Охоплення по вакцинам'!R10</f>
        <v>3231</v>
      </c>
      <c r="S10" s="10">
        <f t="shared" si="4"/>
        <v>22.504962793559397</v>
      </c>
      <c r="T10" s="1">
        <f>'Охоплення по вакцинам'!T10</f>
        <v>9165</v>
      </c>
      <c r="U10" s="1">
        <f>'Охоплення по вакцинам'!U10</f>
        <v>2665</v>
      </c>
      <c r="V10" s="10">
        <f t="shared" si="5"/>
        <v>31.721470019342355</v>
      </c>
      <c r="W10" s="1">
        <f>'Охоплення по вакцинам'!W10</f>
        <v>18615</v>
      </c>
      <c r="X10" s="1">
        <f>'Охоплення по вакцинам'!X10</f>
        <v>6934</v>
      </c>
      <c r="Y10" s="10">
        <f t="shared" si="6"/>
        <v>40.635850853417331</v>
      </c>
      <c r="Z10" s="1">
        <f>'Охоплення по вакцинам'!Z10</f>
        <v>4656</v>
      </c>
      <c r="AA10" s="1">
        <f>'Охоплення по вакцинам'!AA10</f>
        <v>1586</v>
      </c>
      <c r="AB10" s="10">
        <f t="shared" si="7"/>
        <v>37.160262417994375</v>
      </c>
      <c r="AC10" s="1">
        <f>'Охоплення по вакцинам'!AC10</f>
        <v>15205</v>
      </c>
      <c r="AD10" s="1">
        <f>'Охоплення по вакцинам'!AD10</f>
        <v>6869</v>
      </c>
      <c r="AE10" s="10">
        <f t="shared" si="8"/>
        <v>49.282831604436339</v>
      </c>
      <c r="AF10" s="1">
        <f>'Охоплення по вакцинам'!AF10</f>
        <v>3390</v>
      </c>
      <c r="AG10" s="1">
        <f>'Охоплення по вакцинам'!AG10</f>
        <v>795</v>
      </c>
      <c r="AH10" s="10">
        <f t="shared" si="9"/>
        <v>25.583266291230892</v>
      </c>
      <c r="AI10" s="1">
        <f>'Охоплення по вакцинам'!AI10</f>
        <v>14740</v>
      </c>
      <c r="AJ10" s="1">
        <f>'Охоплення по вакцинам'!AJ10</f>
        <v>2611</v>
      </c>
      <c r="AK10" s="10">
        <f t="shared" si="10"/>
        <v>19.324040952263477</v>
      </c>
      <c r="AL10" s="1">
        <f>'Охоплення по вакцинам'!AL10</f>
        <v>20443</v>
      </c>
      <c r="AM10" s="1">
        <f>'Охоплення по вакцинам'!AM10</f>
        <v>3204</v>
      </c>
      <c r="AN10" s="10">
        <f t="shared" si="11"/>
        <v>17.097650673935956</v>
      </c>
      <c r="AO10" s="1">
        <f>'Охоплення по вакцинам'!AO10</f>
        <v>15662</v>
      </c>
      <c r="AP10" s="1">
        <f>'Охоплення по вакцинам'!AP10</f>
        <v>3401</v>
      </c>
      <c r="AQ10" s="10">
        <f t="shared" si="12"/>
        <v>23.689067923520739</v>
      </c>
      <c r="AR10" s="1">
        <f>'Охоплення по вакцинам'!AR10</f>
        <v>20151</v>
      </c>
      <c r="AS10" s="1">
        <f>'Охоплення по вакцинам'!AS10</f>
        <v>4331</v>
      </c>
      <c r="AT10" s="10">
        <f t="shared" si="13"/>
        <v>23.446614424729653</v>
      </c>
      <c r="AU10" s="1">
        <f>'Охоплення по вакцинам'!AU10</f>
        <v>18615</v>
      </c>
      <c r="AV10" s="1">
        <f>'Охоплення по вакцинам'!AV10</f>
        <v>5095</v>
      </c>
      <c r="AW10" s="10">
        <f t="shared" si="14"/>
        <v>29.858618416233249</v>
      </c>
      <c r="AX10" s="1">
        <f>'Охоплення по вакцинам'!AX10</f>
        <v>1637</v>
      </c>
      <c r="AY10" s="1">
        <f>'Охоплення по вакцинам'!AY10</f>
        <v>656</v>
      </c>
      <c r="AZ10" s="10">
        <f t="shared" si="15"/>
        <v>43.716332537346588</v>
      </c>
      <c r="BA10" s="1">
        <f>'Охоплення по вакцинам'!BA10</f>
        <v>1697</v>
      </c>
      <c r="BB10" s="1">
        <f>'Охоплення по вакцинам'!BB10</f>
        <v>79</v>
      </c>
      <c r="BC10" s="10">
        <f t="shared" si="16"/>
        <v>5.0784807414153317</v>
      </c>
      <c r="BD10" s="1">
        <f>'Охоплення по вакцинам'!BD10</f>
        <v>14057</v>
      </c>
      <c r="BE10" s="1">
        <f>'Охоплення по вакцинам'!BE10</f>
        <v>3363</v>
      </c>
      <c r="BF10" s="10">
        <f t="shared" si="17"/>
        <v>26.098934856137671</v>
      </c>
      <c r="BG10" s="1">
        <f>'Охоплення по вакцинам'!BG10</f>
        <v>12770</v>
      </c>
      <c r="BH10" s="1">
        <f>'Охоплення по вакцинам'!BH10</f>
        <v>3269</v>
      </c>
      <c r="BI10" s="10">
        <f t="shared" si="18"/>
        <v>27.926247597351747</v>
      </c>
      <c r="BJ10" s="1">
        <f>'Охоплення по вакцинам'!BJ10</f>
        <v>9490</v>
      </c>
      <c r="BK10" s="1">
        <f>'Охоплення по вакцинам'!BK10</f>
        <v>1361</v>
      </c>
      <c r="BL10" s="10">
        <f t="shared" si="19"/>
        <v>15.64517674106715</v>
      </c>
      <c r="BM10" s="1">
        <f>'Охоплення по вакцинам'!BM10</f>
        <v>49736</v>
      </c>
      <c r="BN10" s="1">
        <f>'Охоплення по вакцинам'!BN10</f>
        <v>14986</v>
      </c>
      <c r="BO10" s="10">
        <f t="shared" si="20"/>
        <v>32.870282363607117</v>
      </c>
      <c r="BP10" s="1">
        <f>'Охоплення по вакцинам'!BP10</f>
        <v>14821</v>
      </c>
      <c r="BQ10" s="1">
        <f>'Охоплення по вакцинам'!BQ10</f>
        <v>534</v>
      </c>
      <c r="BR10" s="10">
        <f t="shared" si="21"/>
        <v>3.9305408173905567</v>
      </c>
      <c r="BS10" s="1">
        <f>'Охоплення по вакцинам'!BS10</f>
        <v>14740</v>
      </c>
      <c r="BT10" s="1">
        <f>'Охоплення по вакцинам'!BT10</f>
        <v>1087</v>
      </c>
      <c r="BU10" s="10">
        <f t="shared" si="22"/>
        <v>8.0448994695941778</v>
      </c>
      <c r="BV10" s="1">
        <f>'Охоплення по вакцинам'!BV10</f>
        <v>14740</v>
      </c>
      <c r="BW10" s="1">
        <f>'Охоплення по вакцинам'!BW10</f>
        <v>1158</v>
      </c>
      <c r="BX10" s="10">
        <f t="shared" si="23"/>
        <v>8.57037128407549</v>
      </c>
      <c r="BY10" s="1">
        <f>'Охоплення по вакцинам'!BY10</f>
        <v>14740</v>
      </c>
      <c r="BZ10" s="1">
        <f>'Охоплення по вакцинам'!BZ10</f>
        <v>3711</v>
      </c>
      <c r="CA10" s="10">
        <f t="shared" si="24"/>
        <v>27.465153570988036</v>
      </c>
      <c r="CB10" s="1">
        <f>'Охоплення по вакцинам'!CB10</f>
        <v>11352</v>
      </c>
      <c r="CC10" s="1">
        <f>'Охоплення по вакцинам'!CC10</f>
        <v>4301</v>
      </c>
      <c r="CD10" s="10">
        <f t="shared" si="25"/>
        <v>41.331923890063422</v>
      </c>
      <c r="CE10" s="1">
        <f>'Охоплення по вакцинам'!CE10</f>
        <v>18615</v>
      </c>
      <c r="CF10" s="1">
        <f>'Охоплення по вакцинам'!CF10</f>
        <v>3586</v>
      </c>
      <c r="CG10" s="10">
        <f t="shared" si="26"/>
        <v>21.015310233682516</v>
      </c>
      <c r="CH10" s="1">
        <f>'Охоплення по вакцинам'!CH10</f>
        <v>18150</v>
      </c>
      <c r="CI10" s="1">
        <f>'Охоплення по вакцинам'!CI10</f>
        <v>3699</v>
      </c>
      <c r="CJ10" s="10">
        <f t="shared" si="27"/>
        <v>22.232907588279492</v>
      </c>
      <c r="CK10" s="1">
        <f>'Охоплення по вакцинам'!CK10</f>
        <v>14420</v>
      </c>
      <c r="CL10" s="1">
        <f>'Охоплення по вакцинам'!CL10</f>
        <v>3716</v>
      </c>
      <c r="CM10" s="10">
        <f t="shared" si="28"/>
        <v>28.112470054217631</v>
      </c>
      <c r="CN10" s="1">
        <f>'Охоплення по вакцинам'!CN10</f>
        <v>14740</v>
      </c>
      <c r="CO10" s="1">
        <f>'Охоплення по вакцинам'!CO10</f>
        <v>1527</v>
      </c>
      <c r="CP10" s="10">
        <f t="shared" si="29"/>
        <v>11.301344517084003</v>
      </c>
      <c r="CQ10" s="1">
        <f>'Охоплення по вакцинам'!CQ10</f>
        <v>20973</v>
      </c>
      <c r="CR10" s="1">
        <f>'Охоплення по вакцинам'!CR10</f>
        <v>1089</v>
      </c>
      <c r="CS10" s="10">
        <f t="shared" si="30"/>
        <v>5.6644256901730801</v>
      </c>
      <c r="CT10">
        <v>95</v>
      </c>
    </row>
    <row r="11" spans="1:98" x14ac:dyDescent="0.2">
      <c r="A11" s="1" t="s">
        <v>7</v>
      </c>
      <c r="B11" s="1">
        <f>'Охоплення по вакцинам'!B11</f>
        <v>13005</v>
      </c>
      <c r="C11" s="1">
        <f>'Охоплення по вакцинам'!C11</f>
        <v>4049</v>
      </c>
      <c r="D11" s="6">
        <f t="shared" si="31"/>
        <v>33.964559085666352</v>
      </c>
      <c r="E11" s="1">
        <f>'Охоплення по вакцинам'!E11</f>
        <v>4205</v>
      </c>
      <c r="F11" s="1">
        <f>'Охоплення по вакцинам'!F11</f>
        <v>622</v>
      </c>
      <c r="G11" s="6">
        <f t="shared" si="0"/>
        <v>16.13663387741866</v>
      </c>
      <c r="H11" s="1">
        <f>'Охоплення по вакцинам'!H11</f>
        <v>10655</v>
      </c>
      <c r="I11" s="1">
        <f>'Охоплення по вакцинам'!I11</f>
        <v>572</v>
      </c>
      <c r="J11" s="6">
        <f t="shared" si="1"/>
        <v>5.8564054434537782</v>
      </c>
      <c r="K11" s="1">
        <f>'Охоплення по вакцинам'!K11</f>
        <v>13005</v>
      </c>
      <c r="L11" s="1">
        <f>'Охоплення по вакцинам'!L11</f>
        <v>2884</v>
      </c>
      <c r="M11" s="6">
        <f t="shared" si="2"/>
        <v>24.192093949879418</v>
      </c>
      <c r="N11" s="1">
        <f>'Охоплення по вакцинам'!N11</f>
        <v>18069</v>
      </c>
      <c r="O11" s="1">
        <f>'Охоплення по вакцинам'!O11</f>
        <v>4269</v>
      </c>
      <c r="P11" s="6">
        <f t="shared" si="3"/>
        <v>25.773927218390106</v>
      </c>
      <c r="Q11" s="1">
        <f>'Охоплення по вакцинам'!Q11</f>
        <v>12361</v>
      </c>
      <c r="R11" s="1">
        <f>'Охоплення по вакцинам'!R11</f>
        <v>3696</v>
      </c>
      <c r="S11" s="6">
        <f t="shared" si="4"/>
        <v>32.618720168271174</v>
      </c>
      <c r="T11" s="1">
        <f>'Охоплення по вакцинам'!T11</f>
        <v>9576</v>
      </c>
      <c r="U11" s="1">
        <f>'Охоплення по вакцинам'!U11</f>
        <v>3798</v>
      </c>
      <c r="V11" s="6">
        <f t="shared" si="5"/>
        <v>43.26725905673274</v>
      </c>
      <c r="W11" s="1">
        <f>'Охоплення по вакцинам'!W11</f>
        <v>18239</v>
      </c>
      <c r="X11" s="1">
        <f>'Охоплення по вакцинам'!X11</f>
        <v>5631</v>
      </c>
      <c r="Y11" s="6">
        <f t="shared" si="6"/>
        <v>33.680076160475302</v>
      </c>
      <c r="Z11" s="1">
        <f>'Охоплення по вакцинам'!Z11</f>
        <v>6782</v>
      </c>
      <c r="AA11" s="1">
        <f>'Охоплення по вакцинам'!AA11</f>
        <v>2778</v>
      </c>
      <c r="AB11" s="6">
        <f t="shared" si="7"/>
        <v>44.685129085011134</v>
      </c>
      <c r="AC11" s="1">
        <f>'Охоплення по вакцинам'!AC11</f>
        <v>15028</v>
      </c>
      <c r="AD11" s="1">
        <f>'Охоплення по вакцинам'!AD11</f>
        <v>5149</v>
      </c>
      <c r="AE11" s="6">
        <f t="shared" si="8"/>
        <v>37.377501391342221</v>
      </c>
      <c r="AF11" s="1">
        <f>'Охоплення по вакцинам'!AF11</f>
        <v>4515</v>
      </c>
      <c r="AG11" s="1">
        <f>'Охоплення по вакцинам'!AG11</f>
        <v>1906</v>
      </c>
      <c r="AH11" s="6">
        <f t="shared" si="9"/>
        <v>46.052552099063725</v>
      </c>
      <c r="AI11" s="1">
        <f>'Охоплення по вакцинам'!AI11</f>
        <v>13005</v>
      </c>
      <c r="AJ11" s="1">
        <f>'Охоплення по вакцинам'!AJ11</f>
        <v>3350</v>
      </c>
      <c r="AK11" s="6">
        <f t="shared" si="10"/>
        <v>28.101080004194195</v>
      </c>
      <c r="AL11" s="1">
        <f>'Охоплення по вакцинам'!AL11</f>
        <v>18886</v>
      </c>
      <c r="AM11" s="1">
        <f>'Охоплення по вакцинам'!AM11</f>
        <v>4218</v>
      </c>
      <c r="AN11" s="6">
        <f t="shared" si="11"/>
        <v>24.364368026339854</v>
      </c>
      <c r="AO11" s="1">
        <f>'Охоплення по вакцинам'!AO11</f>
        <v>12354</v>
      </c>
      <c r="AP11" s="1">
        <f>'Охоплення по вакцинам'!AP11</f>
        <v>3524</v>
      </c>
      <c r="AQ11" s="6">
        <f t="shared" si="12"/>
        <v>31.118371672038503</v>
      </c>
      <c r="AR11" s="1">
        <f>'Охоплення по вакцинам'!AR11</f>
        <v>17003</v>
      </c>
      <c r="AS11" s="1">
        <f>'Охоплення по вакцинам'!AS11</f>
        <v>5197</v>
      </c>
      <c r="AT11" s="6">
        <f t="shared" si="13"/>
        <v>33.3438484117776</v>
      </c>
      <c r="AU11" s="1">
        <f>'Охоплення по вакцинам'!AU11</f>
        <v>16697</v>
      </c>
      <c r="AV11" s="1">
        <f>'Охоплення по вакцинам'!AV11</f>
        <v>4358</v>
      </c>
      <c r="AW11" s="6">
        <f t="shared" si="14"/>
        <v>28.473269558494447</v>
      </c>
      <c r="AX11" s="1">
        <f>'Охоплення по вакцинам'!AX11</f>
        <v>4238</v>
      </c>
      <c r="AY11" s="1">
        <f>'Охоплення по вакцинам'!AY11</f>
        <v>898</v>
      </c>
      <c r="AZ11" s="6">
        <f t="shared" si="15"/>
        <v>23.115534771976492</v>
      </c>
      <c r="BA11" s="1">
        <f>'Охоплення по вакцинам'!BA11</f>
        <v>2020</v>
      </c>
      <c r="BB11" s="1">
        <f>'Охоплення по вакцинам'!BB11</f>
        <v>264</v>
      </c>
      <c r="BC11" s="6">
        <f t="shared" si="16"/>
        <v>14.257425742574259</v>
      </c>
      <c r="BD11" s="1">
        <f>'Охоплення по вакцинам'!BD11</f>
        <v>8610</v>
      </c>
      <c r="BE11" s="1">
        <f>'Охоплення по вакцинам'!BE11</f>
        <v>3930</v>
      </c>
      <c r="BF11" s="6">
        <f t="shared" si="17"/>
        <v>49.794108330693703</v>
      </c>
      <c r="BG11" s="1">
        <f>'Охоплення по вакцинам'!BG11</f>
        <v>13607</v>
      </c>
      <c r="BH11" s="1">
        <f>'Охоплення по вакцинам'!BH11</f>
        <v>4559</v>
      </c>
      <c r="BI11" s="6">
        <f t="shared" si="18"/>
        <v>36.550705853270706</v>
      </c>
      <c r="BJ11" s="1">
        <f>'Охоплення по вакцинам'!BJ11</f>
        <v>11020</v>
      </c>
      <c r="BK11" s="1">
        <f>'Охоплення по вакцинам'!BK11</f>
        <v>2796</v>
      </c>
      <c r="BL11" s="6">
        <f t="shared" si="19"/>
        <v>27.678600890942089</v>
      </c>
      <c r="BM11" s="1">
        <f>'Охоплення по вакцинам'!BM11</f>
        <v>221702</v>
      </c>
      <c r="BN11" s="1">
        <f>'Охоплення по вакцинам'!BN11</f>
        <v>61204</v>
      </c>
      <c r="BO11" s="6">
        <f t="shared" si="20"/>
        <v>30.116101794300455</v>
      </c>
      <c r="BP11" s="1">
        <f>'Охоплення по вакцинам'!BP11</f>
        <v>12520</v>
      </c>
      <c r="BQ11" s="1">
        <f>'Охоплення по вакцинам'!BQ11</f>
        <v>1246</v>
      </c>
      <c r="BR11" s="6">
        <f t="shared" si="21"/>
        <v>10.856810920708684</v>
      </c>
      <c r="BS11" s="1">
        <f>'Охоплення по вакцинам'!BS11</f>
        <v>13005</v>
      </c>
      <c r="BT11" s="1">
        <f>'Охоплення по вакцинам'!BT11</f>
        <v>2359</v>
      </c>
      <c r="BU11" s="6">
        <f t="shared" si="22"/>
        <v>19.788193352207191</v>
      </c>
      <c r="BV11" s="1">
        <f>'Охоплення по вакцинам'!BV11</f>
        <v>13005</v>
      </c>
      <c r="BW11" s="1">
        <f>'Охоплення по вакцинам'!BW11</f>
        <v>2751</v>
      </c>
      <c r="BX11" s="6">
        <f t="shared" si="23"/>
        <v>23.076439131802456</v>
      </c>
      <c r="BY11" s="1">
        <f>'Охоплення по вакцинам'!BY11</f>
        <v>13005</v>
      </c>
      <c r="BZ11" s="1">
        <f>'Охоплення по вакцинам'!BZ11</f>
        <v>4586</v>
      </c>
      <c r="CA11" s="6">
        <f t="shared" si="24"/>
        <v>38.469120268428227</v>
      </c>
      <c r="CB11" s="1">
        <f>'Охоплення по вакцинам'!CB11</f>
        <v>7861</v>
      </c>
      <c r="CC11" s="1">
        <f>'Охоплення по вакцинам'!CC11</f>
        <v>3432</v>
      </c>
      <c r="CD11" s="6">
        <f t="shared" si="25"/>
        <v>47.627528304286983</v>
      </c>
      <c r="CE11" s="1">
        <f>'Охоплення по вакцинам'!CE11</f>
        <v>18239</v>
      </c>
      <c r="CF11" s="1">
        <f>'Охоплення по вакцинам'!CF11</f>
        <v>6587</v>
      </c>
      <c r="CG11" s="6">
        <f t="shared" si="26"/>
        <v>39.398092997522795</v>
      </c>
      <c r="CH11" s="1">
        <f>'Охоплення по вакцинам'!CH11</f>
        <v>11929</v>
      </c>
      <c r="CI11" s="1">
        <f>'Охоплення по вакцинам'!CI11</f>
        <v>6383</v>
      </c>
      <c r="CJ11" s="6">
        <f t="shared" si="27"/>
        <v>58.372644205488541</v>
      </c>
      <c r="CK11" s="1">
        <f>'Охоплення по вакцинам'!CK11</f>
        <v>13005</v>
      </c>
      <c r="CL11" s="1">
        <f>'Охоплення по вакцинам'!CL11</f>
        <v>4998</v>
      </c>
      <c r="CM11" s="6">
        <f t="shared" si="28"/>
        <v>41.925133689839576</v>
      </c>
      <c r="CN11" s="1">
        <f>'Охоплення по вакцинам'!CN11</f>
        <v>13005</v>
      </c>
      <c r="CO11" s="1">
        <f>'Охоплення по вакцинам'!CO11</f>
        <v>3260</v>
      </c>
      <c r="CP11" s="6">
        <f t="shared" si="29"/>
        <v>27.346125616021808</v>
      </c>
      <c r="CQ11" s="1">
        <f>'Охоплення по вакцинам'!CQ11</f>
        <v>22886</v>
      </c>
      <c r="CR11" s="1">
        <f>'Охоплення по вакцинам'!CR11</f>
        <v>4733</v>
      </c>
      <c r="CS11" s="6">
        <f t="shared" si="30"/>
        <v>22.560835127469751</v>
      </c>
      <c r="CT11">
        <v>95</v>
      </c>
    </row>
    <row r="12" spans="1:98" x14ac:dyDescent="0.2">
      <c r="A12" s="9" t="s">
        <v>8</v>
      </c>
      <c r="B12" s="1">
        <f>'Охоплення по вакцинам'!B12</f>
        <v>21760</v>
      </c>
      <c r="C12" s="1">
        <f>'Охоплення по вакцинам'!C12</f>
        <v>3351</v>
      </c>
      <c r="D12" s="6">
        <f t="shared" si="31"/>
        <v>16.799799465240639</v>
      </c>
      <c r="E12" s="1">
        <f>'Охоплення по вакцинам'!E12</f>
        <v>4659</v>
      </c>
      <c r="F12" s="1">
        <f>'Охоплення по вакцинам'!F12</f>
        <v>485</v>
      </c>
      <c r="G12" s="6">
        <f t="shared" si="0"/>
        <v>11.356319147690686</v>
      </c>
      <c r="H12" s="1">
        <f>'Охоплення по вакцинам'!H12</f>
        <v>3180</v>
      </c>
      <c r="I12" s="1">
        <f>'Охоплення по вакцинам'!I12</f>
        <v>89</v>
      </c>
      <c r="J12" s="6">
        <f t="shared" si="1"/>
        <v>3.0531732418524871</v>
      </c>
      <c r="K12" s="1">
        <f>'Охоплення по вакцинам'!K12</f>
        <v>13041</v>
      </c>
      <c r="L12" s="1">
        <f>'Охоплення по вакцинам'!L12</f>
        <v>1163</v>
      </c>
      <c r="M12" s="10">
        <f t="shared" si="2"/>
        <v>9.7287575548445115</v>
      </c>
      <c r="N12" s="1">
        <f>'Охоплення по вакцинам'!N12</f>
        <v>7623</v>
      </c>
      <c r="O12" s="1">
        <f>'Охоплення по вакцинам'!O12</f>
        <v>1356</v>
      </c>
      <c r="P12" s="10">
        <f t="shared" si="3"/>
        <v>19.405388000429323</v>
      </c>
      <c r="Q12" s="1">
        <f>'Охоплення по вакцинам'!Q12</f>
        <v>11688</v>
      </c>
      <c r="R12" s="1">
        <f>'Охоплення по вакцинам'!R12</f>
        <v>1915</v>
      </c>
      <c r="S12" s="10">
        <f t="shared" si="4"/>
        <v>17.873809968265821</v>
      </c>
      <c r="T12" s="1">
        <f>'Охоплення по вакцинам'!T12</f>
        <v>5791</v>
      </c>
      <c r="U12" s="1">
        <f>'Охоплення по вакцинам'!U12</f>
        <v>771</v>
      </c>
      <c r="V12" s="10">
        <f t="shared" si="5"/>
        <v>14.524104802122414</v>
      </c>
      <c r="W12" s="1">
        <f>'Охоплення по вакцинам'!W12</f>
        <v>16181</v>
      </c>
      <c r="X12" s="1">
        <f>'Охоплення по вакцинам'!X12</f>
        <v>3023</v>
      </c>
      <c r="Y12" s="10">
        <f t="shared" si="6"/>
        <v>20.380805771078315</v>
      </c>
      <c r="Z12" s="1">
        <f>'Охоплення по вакцинам'!Z12</f>
        <v>4221</v>
      </c>
      <c r="AA12" s="1">
        <f>'Охоплення по вакцинам'!AA12</f>
        <v>972</v>
      </c>
      <c r="AB12" s="10">
        <f t="shared" si="7"/>
        <v>25.121147509207212</v>
      </c>
      <c r="AC12" s="1">
        <f>'Охоплення по вакцинам'!AC12</f>
        <v>13916</v>
      </c>
      <c r="AD12" s="1">
        <f>'Охоплення по вакцинам'!AD12</f>
        <v>3220</v>
      </c>
      <c r="AE12" s="10">
        <f t="shared" si="8"/>
        <v>25.242363270532284</v>
      </c>
      <c r="AF12" s="1">
        <f>'Охоплення по вакцинам'!AF12</f>
        <v>3045</v>
      </c>
      <c r="AG12" s="1">
        <f>'Охоплення по вакцинам'!AG12</f>
        <v>594</v>
      </c>
      <c r="AH12" s="10">
        <f t="shared" si="9"/>
        <v>21.2807881773399</v>
      </c>
      <c r="AI12" s="1">
        <f>'Охоплення по вакцинам'!AI12</f>
        <v>13034</v>
      </c>
      <c r="AJ12" s="1">
        <f>'Охоплення по вакцинам'!AJ12</f>
        <v>1809</v>
      </c>
      <c r="AK12" s="10">
        <f t="shared" si="10"/>
        <v>15.140820511389791</v>
      </c>
      <c r="AL12" s="1">
        <f>'Охоплення по вакцинам'!AL12</f>
        <v>8607</v>
      </c>
      <c r="AM12" s="1">
        <f>'Охоплення по вакцинам'!AM12</f>
        <v>1742</v>
      </c>
      <c r="AN12" s="10">
        <f t="shared" si="11"/>
        <v>22.079280078582972</v>
      </c>
      <c r="AO12" s="1">
        <f>'Охоплення по вакцинам'!AO12</f>
        <v>12262</v>
      </c>
      <c r="AP12" s="1">
        <f>'Охоплення по вакцинам'!AP12</f>
        <v>1866</v>
      </c>
      <c r="AQ12" s="10">
        <f t="shared" si="12"/>
        <v>16.601177325365875</v>
      </c>
      <c r="AR12" s="1">
        <f>'Охоплення по вакцинам'!AR12</f>
        <v>7810</v>
      </c>
      <c r="AS12" s="1">
        <f>'Охоплення по вакцинам'!AS12</f>
        <v>1034</v>
      </c>
      <c r="AT12" s="10">
        <f t="shared" si="13"/>
        <v>14.443021766965426</v>
      </c>
      <c r="AU12" s="1">
        <f>'Охоплення по вакцинам'!AU12</f>
        <v>16238</v>
      </c>
      <c r="AV12" s="1">
        <f>'Охоплення по вакцинам'!AV12</f>
        <v>3487</v>
      </c>
      <c r="AW12" s="10">
        <f t="shared" si="14"/>
        <v>23.42653036088188</v>
      </c>
      <c r="AX12" s="1">
        <f>'Охоплення по вакцинам'!AX12</f>
        <v>3436</v>
      </c>
      <c r="AY12" s="1">
        <f>'Охоплення по вакцинам'!AY12</f>
        <v>373</v>
      </c>
      <c r="AZ12" s="10">
        <f t="shared" si="15"/>
        <v>11.842523018308816</v>
      </c>
      <c r="BA12" s="1">
        <f>'Охоплення по вакцинам'!BA12</f>
        <v>1232</v>
      </c>
      <c r="BB12" s="1">
        <f>'Охоплення по вакцинам'!BB12</f>
        <v>67</v>
      </c>
      <c r="BC12" s="10">
        <f t="shared" si="16"/>
        <v>5.9327036599763874</v>
      </c>
      <c r="BD12" s="1">
        <f>'Охоплення по вакцинам'!BD12</f>
        <v>7181</v>
      </c>
      <c r="BE12" s="1">
        <f>'Охоплення по вакцинам'!BE12</f>
        <v>3007</v>
      </c>
      <c r="BF12" s="10">
        <f t="shared" si="17"/>
        <v>45.681153549138507</v>
      </c>
      <c r="BG12" s="1">
        <f>'Охоплення по вакцинам'!BG12</f>
        <v>12839</v>
      </c>
      <c r="BH12" s="1">
        <f>'Охоплення по вакцинам'!BH12</f>
        <v>1801</v>
      </c>
      <c r="BI12" s="10">
        <f t="shared" si="18"/>
        <v>15.302806080904064</v>
      </c>
      <c r="BJ12" s="1">
        <f>'Охоплення по вакцинам'!BJ12</f>
        <v>3636</v>
      </c>
      <c r="BK12" s="1">
        <f>'Охоплення по вакцинам'!BK12</f>
        <v>591</v>
      </c>
      <c r="BL12" s="10">
        <f t="shared" si="19"/>
        <v>17.731773177317731</v>
      </c>
      <c r="BM12" s="1">
        <f>'Охоплення по вакцинам'!BM12</f>
        <v>150201</v>
      </c>
      <c r="BN12" s="1">
        <f>'Охоплення по вакцинам'!BN12</f>
        <v>15509</v>
      </c>
      <c r="BO12" s="10">
        <f t="shared" si="20"/>
        <v>11.264178727777505</v>
      </c>
      <c r="BP12" s="1">
        <f>'Охоплення по вакцинам'!BP12</f>
        <v>6586</v>
      </c>
      <c r="BQ12" s="1">
        <f>'Охоплення по вакцинам'!BQ12</f>
        <v>629</v>
      </c>
      <c r="BR12" s="10">
        <f t="shared" si="21"/>
        <v>10.418794688457609</v>
      </c>
      <c r="BS12" s="1">
        <f>'Охоплення по вакцинам'!BS12</f>
        <v>13016</v>
      </c>
      <c r="BT12" s="1">
        <f>'Охоплення по вакцинам'!BT12</f>
        <v>1213</v>
      </c>
      <c r="BU12" s="10">
        <f t="shared" si="22"/>
        <v>10.16650835335531</v>
      </c>
      <c r="BV12" s="1">
        <f>'Охоплення по вакцинам'!BV12</f>
        <v>11884</v>
      </c>
      <c r="BW12" s="1">
        <f>'Охоплення по вакцинам'!BW12</f>
        <v>1204</v>
      </c>
      <c r="BX12" s="10">
        <f t="shared" si="23"/>
        <v>11.052293381475476</v>
      </c>
      <c r="BY12" s="1">
        <f>'Охоплення по вакцинам'!BY12</f>
        <v>13473</v>
      </c>
      <c r="BZ12" s="1">
        <f>'Охоплення по вакцинам'!BZ12</f>
        <v>2885</v>
      </c>
      <c r="CA12" s="10">
        <f t="shared" si="24"/>
        <v>23.359851015161638</v>
      </c>
      <c r="CB12" s="1">
        <f>'Охоплення по вакцинам'!CB12</f>
        <v>5930</v>
      </c>
      <c r="CC12" s="1">
        <f>'Охоплення по вакцинам'!CC12</f>
        <v>2413</v>
      </c>
      <c r="CD12" s="10">
        <f t="shared" si="25"/>
        <v>44.390617813889314</v>
      </c>
      <c r="CE12" s="1">
        <f>'Охоплення по вакцинам'!CE12</f>
        <v>16289</v>
      </c>
      <c r="CF12" s="1">
        <f>'Охоплення по вакцинам'!CF12</f>
        <v>3373</v>
      </c>
      <c r="CG12" s="10">
        <f t="shared" si="26"/>
        <v>22.589700801991306</v>
      </c>
      <c r="CH12" s="1">
        <f>'Охоплення по вакцинам'!CH12</f>
        <v>7105</v>
      </c>
      <c r="CI12" s="1">
        <f>'Охоплення по вакцинам'!CI12</f>
        <v>3526</v>
      </c>
      <c r="CJ12" s="10">
        <f t="shared" si="27"/>
        <v>54.138570788817091</v>
      </c>
      <c r="CK12" s="1">
        <f>'Охоплення по вакцинам'!CK12</f>
        <v>16060</v>
      </c>
      <c r="CL12" s="1">
        <f>'Охоплення по вакцинам'!CL12</f>
        <v>3258</v>
      </c>
      <c r="CM12" s="10">
        <f t="shared" si="28"/>
        <v>22.130646439488284</v>
      </c>
      <c r="CN12" s="1">
        <f>'Охоплення по вакцинам'!CN12</f>
        <v>11900</v>
      </c>
      <c r="CO12" s="1">
        <f>'Охоплення по вакцинам'!CO12</f>
        <v>1920</v>
      </c>
      <c r="CP12" s="10">
        <f t="shared" si="29"/>
        <v>17.60122230710466</v>
      </c>
      <c r="CQ12" s="1">
        <f>'Охоплення по вакцинам'!CQ12</f>
        <v>6571</v>
      </c>
      <c r="CR12" s="1">
        <f>'Охоплення по вакцинам'!CR12</f>
        <v>861</v>
      </c>
      <c r="CS12" s="10">
        <f t="shared" si="30"/>
        <v>14.294212863684784</v>
      </c>
      <c r="CT12">
        <v>95</v>
      </c>
    </row>
    <row r="13" spans="1:98" x14ac:dyDescent="0.2">
      <c r="A13" s="1" t="s">
        <v>9</v>
      </c>
      <c r="B13" s="1">
        <f>'Охоплення по вакцинам'!B13</f>
        <v>15429</v>
      </c>
      <c r="C13" s="1">
        <f>'Охоплення по вакцинам'!C13</f>
        <v>4274</v>
      </c>
      <c r="D13" s="6">
        <f t="shared" si="31"/>
        <v>30.219362593463309</v>
      </c>
      <c r="E13" s="1">
        <f>'Охоплення по вакцинам'!E13</f>
        <v>3246</v>
      </c>
      <c r="F13" s="1">
        <f>'Охоплення по вакцинам'!F13</f>
        <v>591</v>
      </c>
      <c r="G13" s="6">
        <f t="shared" si="0"/>
        <v>19.862208032263485</v>
      </c>
      <c r="H13" s="1">
        <f>'Охоплення по вакцинам'!H13</f>
        <v>5497</v>
      </c>
      <c r="I13" s="1">
        <f>'Охоплення по вакцинам'!I13</f>
        <v>753</v>
      </c>
      <c r="J13" s="6">
        <f t="shared" si="1"/>
        <v>14.943688292787801</v>
      </c>
      <c r="K13" s="1">
        <f>'Охоплення по вакцинам'!K13</f>
        <v>19071</v>
      </c>
      <c r="L13" s="1">
        <f>'Охоплення по вакцинам'!L13</f>
        <v>3036</v>
      </c>
      <c r="M13" s="6">
        <f t="shared" si="2"/>
        <v>17.366682397357245</v>
      </c>
      <c r="N13" s="1">
        <f>'Охоплення по вакцинам'!N13</f>
        <v>14524</v>
      </c>
      <c r="O13" s="1">
        <f>'Охоплення по вакцинам'!O13</f>
        <v>3242</v>
      </c>
      <c r="P13" s="6">
        <f t="shared" si="3"/>
        <v>24.350917603465113</v>
      </c>
      <c r="Q13" s="1">
        <f>'Охоплення по вакцинам'!Q13</f>
        <v>19996</v>
      </c>
      <c r="R13" s="1">
        <f>'Охоплення по вакцинам'!R13</f>
        <v>3390</v>
      </c>
      <c r="S13" s="6">
        <f t="shared" si="4"/>
        <v>18.494608012511591</v>
      </c>
      <c r="T13" s="1">
        <f>'Охоплення по вакцинам'!T13</f>
        <v>7533</v>
      </c>
      <c r="U13" s="1">
        <f>'Охоплення по вакцинам'!U13</f>
        <v>1741</v>
      </c>
      <c r="V13" s="6">
        <f t="shared" si="5"/>
        <v>25.212700481517686</v>
      </c>
      <c r="W13" s="1">
        <f>'Охоплення по вакцинам'!W13</f>
        <v>23848</v>
      </c>
      <c r="X13" s="1">
        <f>'Охоплення по вакцинам'!X13</f>
        <v>5561</v>
      </c>
      <c r="Y13" s="6">
        <f t="shared" si="6"/>
        <v>25.438382482998385</v>
      </c>
      <c r="Z13" s="1">
        <f>'Охоплення по вакцинам'!Z13</f>
        <v>2546</v>
      </c>
      <c r="AA13" s="1">
        <f>'Охоплення по вакцинам'!AA13</f>
        <v>797</v>
      </c>
      <c r="AB13" s="6">
        <f t="shared" si="7"/>
        <v>34.149825037491965</v>
      </c>
      <c r="AC13" s="1">
        <f>'Охоплення по вакцинам'!AC13</f>
        <v>18478</v>
      </c>
      <c r="AD13" s="1">
        <f>'Охоплення по вакцинам'!AD13</f>
        <v>5293</v>
      </c>
      <c r="AE13" s="6">
        <f t="shared" si="8"/>
        <v>31.248954530694981</v>
      </c>
      <c r="AF13" s="1">
        <f>'Охоплення по вакцинам'!AF13</f>
        <v>1485</v>
      </c>
      <c r="AG13" s="1">
        <f>'Охоплення по вакцинам'!AG13</f>
        <v>337</v>
      </c>
      <c r="AH13" s="6">
        <f t="shared" si="9"/>
        <v>24.756657483930208</v>
      </c>
      <c r="AI13" s="1">
        <f>'Охоплення по вакцинам'!AI13</f>
        <v>19071</v>
      </c>
      <c r="AJ13" s="1">
        <f>'Охоплення по вакцинам'!AJ13</f>
        <v>4184</v>
      </c>
      <c r="AK13" s="6">
        <f t="shared" si="10"/>
        <v>23.933530681996942</v>
      </c>
      <c r="AL13" s="1">
        <f>'Охоплення по вакцинам'!AL13</f>
        <v>16573</v>
      </c>
      <c r="AM13" s="1">
        <f>'Охоплення по вакцинам'!AM13</f>
        <v>4207</v>
      </c>
      <c r="AN13" s="6">
        <f t="shared" si="11"/>
        <v>27.692358326522331</v>
      </c>
      <c r="AO13" s="1">
        <f>'Охоплення по вакцинам'!AO13</f>
        <v>19996</v>
      </c>
      <c r="AP13" s="1">
        <f>'Охоплення по вакцинам'!AP13</f>
        <v>4096</v>
      </c>
      <c r="AQ13" s="6">
        <f t="shared" si="12"/>
        <v>22.346287439306042</v>
      </c>
      <c r="AR13" s="1">
        <f>'Охоплення по вакцинам'!AR13</f>
        <v>22138</v>
      </c>
      <c r="AS13" s="1">
        <f>'Охоплення по вакцинам'!AS13</f>
        <v>4037</v>
      </c>
      <c r="AT13" s="6">
        <f t="shared" si="13"/>
        <v>19.893395970729063</v>
      </c>
      <c r="AU13" s="1">
        <f>'Охоплення по вакцинам'!AU13</f>
        <v>23848</v>
      </c>
      <c r="AV13" s="1">
        <f>'Охоплення по вакцинам'!AV13</f>
        <v>6925</v>
      </c>
      <c r="AW13" s="6">
        <f t="shared" si="14"/>
        <v>31.677899423622335</v>
      </c>
      <c r="AX13" s="1">
        <f>'Охоплення по вакцинам'!AX13</f>
        <v>0</v>
      </c>
      <c r="AY13" s="1">
        <f>'Охоплення по вакцинам'!AY13</f>
        <v>0</v>
      </c>
      <c r="AZ13" s="6" t="e">
        <f t="shared" si="15"/>
        <v>#DIV/0!</v>
      </c>
      <c r="BA13" s="1">
        <f>'Охоплення по вакцинам'!BA13</f>
        <v>32</v>
      </c>
      <c r="BB13" s="1">
        <f>'Охоплення по вакцинам'!BB13</f>
        <v>6</v>
      </c>
      <c r="BC13" s="6">
        <f t="shared" si="16"/>
        <v>20.454545454545453</v>
      </c>
      <c r="BD13" s="1">
        <f>'Охоплення по вакцинам'!BD13</f>
        <v>6836</v>
      </c>
      <c r="BE13" s="1">
        <f>'Охоплення по вакцинам'!BE13</f>
        <v>2828</v>
      </c>
      <c r="BF13" s="6">
        <f t="shared" si="17"/>
        <v>45.130060109580292</v>
      </c>
      <c r="BG13" s="1">
        <f>'Охоплення по вакцинам'!BG13</f>
        <v>16456</v>
      </c>
      <c r="BH13" s="1">
        <f>'Охоплення по вакцинам'!BH13</f>
        <v>6306</v>
      </c>
      <c r="BI13" s="6">
        <f t="shared" si="18"/>
        <v>41.804039421929552</v>
      </c>
      <c r="BJ13" s="1">
        <f>'Охоплення по вакцинам'!BJ13</f>
        <v>4156</v>
      </c>
      <c r="BK13" s="1">
        <f>'Охоплення по вакцинам'!BK13</f>
        <v>939</v>
      </c>
      <c r="BL13" s="6">
        <f t="shared" si="19"/>
        <v>24.647825706536004</v>
      </c>
      <c r="BM13" s="1">
        <f>'Охоплення по вакцинам'!BM13</f>
        <v>149509</v>
      </c>
      <c r="BN13" s="1">
        <f>'Охоплення по вакцинам'!BN13</f>
        <v>34953</v>
      </c>
      <c r="BO13" s="6">
        <f t="shared" si="20"/>
        <v>25.503846226344535</v>
      </c>
      <c r="BP13" s="1">
        <f>'Охоплення по вакцинам'!BP13</f>
        <v>17965</v>
      </c>
      <c r="BQ13" s="1">
        <f>'Охоплення по вакцинам'!BQ13</f>
        <v>659</v>
      </c>
      <c r="BR13" s="6">
        <f t="shared" si="21"/>
        <v>4.001720517167219</v>
      </c>
      <c r="BS13" s="1">
        <f>'Охоплення по вакцинам'!BS13</f>
        <v>19071</v>
      </c>
      <c r="BT13" s="1">
        <f>'Охоплення по вакцинам'!BT13</f>
        <v>1946</v>
      </c>
      <c r="BU13" s="6">
        <f t="shared" si="22"/>
        <v>11.131608677620948</v>
      </c>
      <c r="BV13" s="1">
        <f>'Охоплення по вакцинам'!BV13</f>
        <v>19026</v>
      </c>
      <c r="BW13" s="1">
        <f>'Охоплення по вакцинам'!BW13</f>
        <v>1476</v>
      </c>
      <c r="BX13" s="6">
        <f t="shared" si="23"/>
        <v>8.463060118689258</v>
      </c>
      <c r="BY13" s="1">
        <f>'Охоплення по вакцинам'!BY13</f>
        <v>19026</v>
      </c>
      <c r="BZ13" s="1">
        <f>'Охоплення по вакцинам'!BZ13</f>
        <v>4513</v>
      </c>
      <c r="CA13" s="6">
        <f t="shared" si="24"/>
        <v>25.876551704366271</v>
      </c>
      <c r="CB13" s="1">
        <f>'Охоплення по вакцинам'!CB13</f>
        <v>8798</v>
      </c>
      <c r="CC13" s="1">
        <f>'Охоплення по вакцинам'!CC13</f>
        <v>2483</v>
      </c>
      <c r="CD13" s="6">
        <f t="shared" si="25"/>
        <v>30.787989005765773</v>
      </c>
      <c r="CE13" s="1">
        <f>'Охоплення по вакцинам'!CE13</f>
        <v>23848</v>
      </c>
      <c r="CF13" s="1">
        <f>'Охоплення по вакцинам'!CF13</f>
        <v>4719</v>
      </c>
      <c r="CG13" s="6">
        <f t="shared" si="26"/>
        <v>21.586715867158674</v>
      </c>
      <c r="CH13" s="1">
        <f>'Охоплення по вакцинам'!CH13</f>
        <v>18831</v>
      </c>
      <c r="CI13" s="1">
        <f>'Охоплення по вакцинам'!CI13</f>
        <v>4245</v>
      </c>
      <c r="CJ13" s="6">
        <f t="shared" si="27"/>
        <v>24.5919446174345</v>
      </c>
      <c r="CK13" s="1">
        <f>'Охоплення по вакцинам'!CK13</f>
        <v>15429</v>
      </c>
      <c r="CL13" s="1">
        <f>'Охоплення по вакцинам'!CL13</f>
        <v>4836</v>
      </c>
      <c r="CM13" s="6">
        <f t="shared" si="28"/>
        <v>34.192989588673043</v>
      </c>
      <c r="CN13" s="1">
        <f>'Охоплення по вакцинам'!CN13</f>
        <v>19071</v>
      </c>
      <c r="CO13" s="1">
        <f>'Охоплення по вакцинам'!CO13</f>
        <v>3999</v>
      </c>
      <c r="CP13" s="6">
        <f t="shared" si="29"/>
        <v>22.875284224977477</v>
      </c>
      <c r="CQ13" s="1">
        <f>'Охоплення по вакцинам'!CQ13</f>
        <v>17241</v>
      </c>
      <c r="CR13" s="1">
        <f>'Охоплення по вакцинам'!CR13</f>
        <v>4770</v>
      </c>
      <c r="CS13" s="6">
        <f t="shared" si="30"/>
        <v>30.181754907698881</v>
      </c>
      <c r="CT13">
        <v>95</v>
      </c>
    </row>
    <row r="14" spans="1:98" x14ac:dyDescent="0.2">
      <c r="A14" s="9" t="s">
        <v>10</v>
      </c>
      <c r="B14" s="1">
        <f>'Охоплення по вакцинам'!B14</f>
        <v>8945</v>
      </c>
      <c r="C14" s="1">
        <f>'Охоплення по вакцинам'!C14</f>
        <v>2353</v>
      </c>
      <c r="D14" s="6">
        <f t="shared" si="31"/>
        <v>28.69658011077799</v>
      </c>
      <c r="E14" s="1">
        <f>'Охоплення по вакцинам'!E14</f>
        <v>496</v>
      </c>
      <c r="F14" s="1">
        <f>'Охоплення по вакцинам'!F14</f>
        <v>167</v>
      </c>
      <c r="G14" s="6">
        <f t="shared" si="0"/>
        <v>36.730205278592372</v>
      </c>
      <c r="H14" s="1">
        <f>'Охоплення по вакцинам'!H14</f>
        <v>3822</v>
      </c>
      <c r="I14" s="1">
        <f>'Охоплення по вакцинам'!I14</f>
        <v>1033</v>
      </c>
      <c r="J14" s="6">
        <f t="shared" si="1"/>
        <v>29.484800913372339</v>
      </c>
      <c r="K14" s="1">
        <f>'Охоплення по вакцинам'!K14</f>
        <v>7632</v>
      </c>
      <c r="L14" s="1">
        <f>'Охоплення по вакцинам'!L14</f>
        <v>1638</v>
      </c>
      <c r="M14" s="10">
        <f t="shared" si="2"/>
        <v>23.413379073756435</v>
      </c>
      <c r="N14" s="1">
        <f>'Охоплення по вакцинам'!N14</f>
        <v>6505</v>
      </c>
      <c r="O14" s="1">
        <f>'Охоплення по вакцинам'!O14</f>
        <v>1595</v>
      </c>
      <c r="P14" s="10">
        <f t="shared" si="3"/>
        <v>26.748654880860876</v>
      </c>
      <c r="Q14" s="1">
        <f>'Охоплення по вакцинам'!Q14</f>
        <v>8098</v>
      </c>
      <c r="R14" s="1">
        <f>'Охоплення по вакцинам'!R14</f>
        <v>1874</v>
      </c>
      <c r="S14" s="10">
        <f t="shared" si="4"/>
        <v>25.245290644154558</v>
      </c>
      <c r="T14" s="1">
        <f>'Охоплення по вакцинам'!T14</f>
        <v>2543</v>
      </c>
      <c r="U14" s="1">
        <f>'Охоплення по вакцинам'!U14</f>
        <v>600</v>
      </c>
      <c r="V14" s="10">
        <f t="shared" si="5"/>
        <v>25.739105566081577</v>
      </c>
      <c r="W14" s="1">
        <f>'Охоплення по вакцинам'!W14</f>
        <v>10722</v>
      </c>
      <c r="X14" s="1">
        <f>'Охоплення по вакцинам'!X14</f>
        <v>3380</v>
      </c>
      <c r="Y14" s="10">
        <f t="shared" si="6"/>
        <v>34.389784809482627</v>
      </c>
      <c r="Z14" s="1">
        <f>'Охоплення по вакцинам'!Z14</f>
        <v>1575</v>
      </c>
      <c r="AA14" s="1">
        <f>'Охоплення по вакцинам'!AA14</f>
        <v>592</v>
      </c>
      <c r="AB14" s="10">
        <f t="shared" si="7"/>
        <v>41.004329004329009</v>
      </c>
      <c r="AC14" s="1">
        <f>'Охоплення по вакцинам'!AC14</f>
        <v>8912</v>
      </c>
      <c r="AD14" s="1">
        <f>'Охоплення по вакцинам'!AD14</f>
        <v>3778</v>
      </c>
      <c r="AE14" s="10">
        <f t="shared" si="8"/>
        <v>46.246123714705405</v>
      </c>
      <c r="AF14" s="1">
        <f>'Охоплення по вакцинам'!AF14</f>
        <v>939</v>
      </c>
      <c r="AG14" s="1">
        <f>'Охоплення по вакцинам'!AG14</f>
        <v>461</v>
      </c>
      <c r="AH14" s="10">
        <f t="shared" si="9"/>
        <v>53.557943653790304</v>
      </c>
      <c r="AI14" s="1">
        <f>'Охоплення по вакцинам'!AI14</f>
        <v>7632</v>
      </c>
      <c r="AJ14" s="1">
        <f>'Охоплення по вакцинам'!AJ14</f>
        <v>2604</v>
      </c>
      <c r="AK14" s="10">
        <f t="shared" si="10"/>
        <v>37.221269296740992</v>
      </c>
      <c r="AL14" s="1">
        <f>'Охоплення по вакцинам'!AL14</f>
        <v>5283</v>
      </c>
      <c r="AM14" s="1">
        <f>'Охоплення по вакцинам'!AM14</f>
        <v>2247</v>
      </c>
      <c r="AN14" s="10">
        <f t="shared" si="11"/>
        <v>46.399256620721701</v>
      </c>
      <c r="AO14" s="1">
        <f>'Охоплення по вакцинам'!AO14</f>
        <v>8098</v>
      </c>
      <c r="AP14" s="1">
        <f>'Охоплення по вакцинам'!AP14</f>
        <v>2052</v>
      </c>
      <c r="AQ14" s="10">
        <f t="shared" si="12"/>
        <v>27.643189115157504</v>
      </c>
      <c r="AR14" s="1">
        <f>'Охоплення по вакцинам'!AR14</f>
        <v>6296</v>
      </c>
      <c r="AS14" s="1">
        <f>'Охоплення по вакцинам'!AS14</f>
        <v>1983</v>
      </c>
      <c r="AT14" s="10">
        <f t="shared" si="13"/>
        <v>34.359477879172928</v>
      </c>
      <c r="AU14" s="1">
        <f>'Охоплення по вакцинам'!AU14</f>
        <v>10722</v>
      </c>
      <c r="AV14" s="1">
        <f>'Охоплення по вакцинам'!AV14</f>
        <v>3454</v>
      </c>
      <c r="AW14" s="10">
        <f t="shared" si="14"/>
        <v>35.142697257974255</v>
      </c>
      <c r="AX14" s="1">
        <f>'Охоплення по вакцинам'!AX14</f>
        <v>798</v>
      </c>
      <c r="AY14" s="1">
        <f>'Охоплення по вакцинам'!AY14</f>
        <v>561</v>
      </c>
      <c r="AZ14" s="10">
        <f t="shared" si="15"/>
        <v>76.691729323308266</v>
      </c>
      <c r="BA14" s="1">
        <f>'Охоплення по вакцинам'!BA14</f>
        <v>1237</v>
      </c>
      <c r="BB14" s="1">
        <f>'Охоплення по вакцинам'!BB14</f>
        <v>453</v>
      </c>
      <c r="BC14" s="10">
        <f t="shared" si="16"/>
        <v>39.950025722054818</v>
      </c>
      <c r="BD14" s="1">
        <f>'Охоплення по вакцинам'!BD14</f>
        <v>1926</v>
      </c>
      <c r="BE14" s="1">
        <f>'Охоплення по вакцинам'!BE14</f>
        <v>1252</v>
      </c>
      <c r="BF14" s="10">
        <f t="shared" si="17"/>
        <v>70.914755026904558</v>
      </c>
      <c r="BG14" s="1">
        <f>'Охоплення по вакцинам'!BG14</f>
        <v>8715</v>
      </c>
      <c r="BH14" s="1">
        <f>'Охоплення по вакцинам'!BH14</f>
        <v>3463</v>
      </c>
      <c r="BI14" s="10">
        <f t="shared" si="18"/>
        <v>43.34845877014552</v>
      </c>
      <c r="BJ14" s="1">
        <f>'Охоплення по вакцинам'!BJ14</f>
        <v>946</v>
      </c>
      <c r="BK14" s="1">
        <f>'Охоплення по вакцинам'!BK14</f>
        <v>732</v>
      </c>
      <c r="BL14" s="10">
        <f t="shared" si="19"/>
        <v>84.412838746876801</v>
      </c>
      <c r="BM14" s="1">
        <f>'Охоплення по вакцинам'!BM14</f>
        <v>40091</v>
      </c>
      <c r="BN14" s="1">
        <f>'Охоплення по вакцинам'!BN14</f>
        <v>28797</v>
      </c>
      <c r="BO14" s="10">
        <f t="shared" si="20"/>
        <v>78.359005988648562</v>
      </c>
      <c r="BP14" s="1">
        <f>'Охоплення по вакцинам'!BP14</f>
        <v>3895</v>
      </c>
      <c r="BQ14" s="1">
        <f>'Охоплення по вакцинам'!BQ14</f>
        <v>121</v>
      </c>
      <c r="BR14" s="10">
        <f t="shared" si="21"/>
        <v>3.3889602053915278</v>
      </c>
      <c r="BS14" s="1">
        <f>'Охоплення по вакцинам'!BS14</f>
        <v>7632</v>
      </c>
      <c r="BT14" s="1">
        <f>'Охоплення по вакцинам'!BT14</f>
        <v>652</v>
      </c>
      <c r="BU14" s="10">
        <f t="shared" si="22"/>
        <v>9.3196112064036587</v>
      </c>
      <c r="BV14" s="1">
        <f>'Охоплення по вакцинам'!BV14</f>
        <v>7632</v>
      </c>
      <c r="BW14" s="1">
        <f>'Охоплення по вакцинам'!BW14</f>
        <v>745</v>
      </c>
      <c r="BX14" s="10">
        <f t="shared" si="23"/>
        <v>10.648942252715837</v>
      </c>
      <c r="BY14" s="1">
        <f>'Охоплення по вакцинам'!BY14</f>
        <v>7632</v>
      </c>
      <c r="BZ14" s="1">
        <f>'Охоплення по вакцинам'!BZ14</f>
        <v>2378</v>
      </c>
      <c r="CA14" s="10">
        <f t="shared" si="24"/>
        <v>33.990851915380212</v>
      </c>
      <c r="CB14" s="1">
        <f>'Охоплення по вакцинам'!CB14</f>
        <v>3300</v>
      </c>
      <c r="CC14" s="1">
        <f>'Охоплення по вакцинам'!CC14</f>
        <v>1445</v>
      </c>
      <c r="CD14" s="10">
        <f t="shared" si="25"/>
        <v>47.768595041322314</v>
      </c>
      <c r="CE14" s="1">
        <f>'Охоплення по вакцинам'!CE14</f>
        <v>10722</v>
      </c>
      <c r="CF14" s="1">
        <f>'Охоплення по вакцинам'!CF14</f>
        <v>2127</v>
      </c>
      <c r="CG14" s="10">
        <f t="shared" si="26"/>
        <v>21.64114564786081</v>
      </c>
      <c r="CH14" s="1">
        <f>'Охоплення по вакцинам'!CH14</f>
        <v>4632</v>
      </c>
      <c r="CI14" s="1">
        <f>'Охоплення по вакцинам'!CI14</f>
        <v>2468</v>
      </c>
      <c r="CJ14" s="10">
        <f t="shared" si="27"/>
        <v>58.125294394724435</v>
      </c>
      <c r="CK14" s="1">
        <f>'Охоплення по вакцинам'!CK14</f>
        <v>8945</v>
      </c>
      <c r="CL14" s="1">
        <f>'Охоплення по вакцинам'!CL14</f>
        <v>2856</v>
      </c>
      <c r="CM14" s="10">
        <f t="shared" si="28"/>
        <v>34.831038162508257</v>
      </c>
      <c r="CN14" s="1">
        <f>'Охоплення по вакцинам'!CN14</f>
        <v>7632</v>
      </c>
      <c r="CO14" s="1">
        <f>'Охоплення по вакцинам'!CO14</f>
        <v>1852</v>
      </c>
      <c r="CP14" s="10">
        <f t="shared" si="29"/>
        <v>26.472269868496284</v>
      </c>
      <c r="CQ14" s="1">
        <f>'Охоплення по вакцинам'!CQ14</f>
        <v>5847</v>
      </c>
      <c r="CR14" s="1">
        <f>'Охоплення по вакцинам'!CR14</f>
        <v>1716</v>
      </c>
      <c r="CS14" s="10">
        <f t="shared" si="30"/>
        <v>32.016418676244228</v>
      </c>
      <c r="CT14">
        <v>95</v>
      </c>
    </row>
    <row r="15" spans="1:98" x14ac:dyDescent="0.2">
      <c r="A15" s="1" t="s">
        <v>11</v>
      </c>
      <c r="B15" s="1">
        <f>'Охоплення по вакцинам'!B15</f>
        <v>4577</v>
      </c>
      <c r="C15" s="1">
        <f>'Охоплення по вакцинам'!C15</f>
        <v>1140</v>
      </c>
      <c r="D15" s="6">
        <f t="shared" si="31"/>
        <v>27.171430273899141</v>
      </c>
      <c r="E15" s="1">
        <f>'Охоплення по вакцинам'!E15</f>
        <v>682</v>
      </c>
      <c r="F15" s="1">
        <f>'Охоплення по вакцинам'!F15</f>
        <v>77</v>
      </c>
      <c r="G15" s="6">
        <f t="shared" si="0"/>
        <v>12.316715542521994</v>
      </c>
      <c r="H15" s="1">
        <f>'Охоплення по вакцинам'!H15</f>
        <v>1127</v>
      </c>
      <c r="I15" s="1">
        <f>'Охоплення по вакцинам'!I15</f>
        <v>114</v>
      </c>
      <c r="J15" s="6">
        <f t="shared" si="1"/>
        <v>11.03492780511414</v>
      </c>
      <c r="K15" s="1">
        <f>'Охоплення по вакцинам'!K15</f>
        <v>4215</v>
      </c>
      <c r="L15" s="1">
        <f>'Охоплення по вакцинам'!L15</f>
        <v>556</v>
      </c>
      <c r="M15" s="6">
        <f t="shared" si="2"/>
        <v>14.390164995147202</v>
      </c>
      <c r="N15" s="1">
        <f>'Охоплення по вакцинам'!N15</f>
        <v>1657</v>
      </c>
      <c r="O15" s="1">
        <f>'Охоплення по вакцинам'!O15</f>
        <v>272</v>
      </c>
      <c r="P15" s="6">
        <f t="shared" si="3"/>
        <v>17.90749986284084</v>
      </c>
      <c r="Q15" s="1">
        <f>'Охоплення по вакцинам'!Q15</f>
        <v>4503</v>
      </c>
      <c r="R15" s="1">
        <f>'Охоплення по вакцинам'!R15</f>
        <v>1521</v>
      </c>
      <c r="S15" s="6">
        <f t="shared" si="4"/>
        <v>36.848161831506268</v>
      </c>
      <c r="T15" s="1">
        <f>'Охоплення по вакцинам'!T15</f>
        <v>1473</v>
      </c>
      <c r="U15" s="1">
        <f>'Охоплення по вакцинам'!U15</f>
        <v>520</v>
      </c>
      <c r="V15" s="6">
        <f t="shared" si="5"/>
        <v>38.511386780225884</v>
      </c>
      <c r="W15" s="1">
        <f>'Охоплення по вакцинам'!W15</f>
        <v>6166</v>
      </c>
      <c r="X15" s="1">
        <f>'Охоплення по вакцинам'!X15</f>
        <v>1834</v>
      </c>
      <c r="Y15" s="6">
        <f t="shared" si="6"/>
        <v>32.447733907351157</v>
      </c>
      <c r="Z15" s="1">
        <f>'Охоплення по вакцинам'!Z15</f>
        <v>1295</v>
      </c>
      <c r="AA15" s="1">
        <f>'Охоплення по вакцинам'!AA15</f>
        <v>445</v>
      </c>
      <c r="AB15" s="6">
        <f t="shared" si="7"/>
        <v>37.486837486837487</v>
      </c>
      <c r="AC15" s="1">
        <f>'Охоплення по вакцинам'!AC15</f>
        <v>5363</v>
      </c>
      <c r="AD15" s="1">
        <f>'Охоплення по вакцинам'!AD15</f>
        <v>1908</v>
      </c>
      <c r="AE15" s="6">
        <f t="shared" si="8"/>
        <v>38.811384401539165</v>
      </c>
      <c r="AF15" s="1">
        <f>'Охоплення по вакцинам'!AF15</f>
        <v>695</v>
      </c>
      <c r="AG15" s="1">
        <f>'Охоплення по вакцинам'!AG15</f>
        <v>218</v>
      </c>
      <c r="AH15" s="6">
        <f t="shared" si="9"/>
        <v>34.218443427076522</v>
      </c>
      <c r="AI15" s="1">
        <f>'Охоплення по вакцинам'!AI15</f>
        <v>4215</v>
      </c>
      <c r="AJ15" s="1">
        <f>'Охоплення по вакцинам'!AJ15</f>
        <v>1260</v>
      </c>
      <c r="AK15" s="6">
        <f t="shared" si="10"/>
        <v>32.610805564542218</v>
      </c>
      <c r="AL15" s="1">
        <f>'Охоплення по вакцинам'!AL15</f>
        <v>1692</v>
      </c>
      <c r="AM15" s="1">
        <f>'Охоплення по вакцинам'!AM15</f>
        <v>482</v>
      </c>
      <c r="AN15" s="6">
        <f t="shared" si="11"/>
        <v>31.076724693745973</v>
      </c>
      <c r="AO15" s="1">
        <f>'Охоплення по вакцинам'!AO15</f>
        <v>4507</v>
      </c>
      <c r="AP15" s="1">
        <f>'Охоплення по вакцинам'!AP15</f>
        <v>1580</v>
      </c>
      <c r="AQ15" s="6">
        <f t="shared" si="12"/>
        <v>38.243540351372616</v>
      </c>
      <c r="AR15" s="1">
        <f>'Охоплення по вакцинам'!AR15</f>
        <v>2039</v>
      </c>
      <c r="AS15" s="1">
        <f>'Охоплення по вакцинам'!AS15</f>
        <v>750</v>
      </c>
      <c r="AT15" s="6">
        <f t="shared" si="13"/>
        <v>40.126621784297114</v>
      </c>
      <c r="AU15" s="1">
        <f>'Охоплення по вакцинам'!AU15</f>
        <v>6166</v>
      </c>
      <c r="AV15" s="1">
        <f>'Охоплення по вакцинам'!AV15</f>
        <v>1690</v>
      </c>
      <c r="AW15" s="6">
        <f t="shared" si="14"/>
        <v>29.900038333382479</v>
      </c>
      <c r="AX15" s="1">
        <f>'Охоплення по вакцинам'!AX15</f>
        <v>554</v>
      </c>
      <c r="AY15" s="1">
        <f>'Охоплення по вакцинам'!AY15</f>
        <v>258</v>
      </c>
      <c r="AZ15" s="6">
        <f t="shared" si="15"/>
        <v>50.804069576632756</v>
      </c>
      <c r="BA15" s="1">
        <f>'Охоплення по вакцинам'!BA15</f>
        <v>280</v>
      </c>
      <c r="BB15" s="1">
        <f>'Охоплення по вакцинам'!BB15</f>
        <v>6</v>
      </c>
      <c r="BC15" s="6">
        <f t="shared" si="16"/>
        <v>2.3376623376623376</v>
      </c>
      <c r="BD15" s="1">
        <f>'Охоплення по вакцинам'!BD15</f>
        <v>1684</v>
      </c>
      <c r="BE15" s="1">
        <f>'Охоплення по вакцинам'!BE15</f>
        <v>654</v>
      </c>
      <c r="BF15" s="6">
        <f t="shared" si="17"/>
        <v>42.366659468797238</v>
      </c>
      <c r="BG15" s="1">
        <f>'Охоплення по вакцинам'!BG15</f>
        <v>5177</v>
      </c>
      <c r="BH15" s="1">
        <f>'Охоплення по вакцинам'!BH15</f>
        <v>1693</v>
      </c>
      <c r="BI15" s="6">
        <f t="shared" si="18"/>
        <v>35.675277011958485</v>
      </c>
      <c r="BJ15" s="1">
        <f>'Охоплення по вакцинам'!BJ15</f>
        <v>640</v>
      </c>
      <c r="BK15" s="1">
        <f>'Охоплення по вакцинам'!BK15</f>
        <v>329</v>
      </c>
      <c r="BL15" s="6">
        <f t="shared" si="19"/>
        <v>56.079545454545453</v>
      </c>
      <c r="BM15" s="1">
        <f>'Охоплення по вакцинам'!BM15</f>
        <v>90794</v>
      </c>
      <c r="BN15" s="1">
        <f>'Охоплення по вакцинам'!BN15</f>
        <v>18320</v>
      </c>
      <c r="BO15" s="6">
        <f t="shared" si="20"/>
        <v>22.011867023651941</v>
      </c>
      <c r="BP15" s="1">
        <f>'Охоплення по вакцинам'!BP15</f>
        <v>825</v>
      </c>
      <c r="BQ15" s="1">
        <f>'Охоплення по вакцинам'!BQ15</f>
        <v>138</v>
      </c>
      <c r="BR15" s="6">
        <f t="shared" si="21"/>
        <v>18.24793388429752</v>
      </c>
      <c r="BS15" s="1">
        <f>'Охоплення по вакцинам'!BS15</f>
        <v>4215</v>
      </c>
      <c r="BT15" s="1">
        <f>'Охоплення по вакцинам'!BT15</f>
        <v>1390</v>
      </c>
      <c r="BU15" s="6">
        <f t="shared" si="22"/>
        <v>35.975412487867999</v>
      </c>
      <c r="BV15" s="1">
        <f>'Охоплення по вакцинам'!BV15</f>
        <v>4248</v>
      </c>
      <c r="BW15" s="1">
        <f>'Охоплення по вакцинам'!BW15</f>
        <v>1347</v>
      </c>
      <c r="BX15" s="6">
        <f t="shared" si="23"/>
        <v>34.591679506933744</v>
      </c>
      <c r="BY15" s="1">
        <f>'Охоплення по вакцинам'!BY15</f>
        <v>4194</v>
      </c>
      <c r="BZ15" s="1">
        <f>'Охоплення по вакцинам'!BZ15</f>
        <v>1520</v>
      </c>
      <c r="CA15" s="6">
        <f t="shared" si="24"/>
        <v>39.53700091039147</v>
      </c>
      <c r="CB15" s="1">
        <f>'Охоплення по вакцинам'!CB15</f>
        <v>971</v>
      </c>
      <c r="CC15" s="1">
        <f>'Охоплення по вакцинам'!CC15</f>
        <v>493</v>
      </c>
      <c r="CD15" s="6">
        <f t="shared" si="25"/>
        <v>55.388072277876603</v>
      </c>
      <c r="CE15" s="1">
        <f>'Охоплення по вакцинам'!CE15</f>
        <v>6166</v>
      </c>
      <c r="CF15" s="1">
        <f>'Охоплення по вакцинам'!CF15</f>
        <v>2505</v>
      </c>
      <c r="CG15" s="6">
        <f t="shared" si="26"/>
        <v>44.319287588830242</v>
      </c>
      <c r="CH15" s="1">
        <f>'Охоплення по вакцинам'!CH15</f>
        <v>1205</v>
      </c>
      <c r="CI15" s="1">
        <f>'Охоплення по вакцинам'!CI15</f>
        <v>774</v>
      </c>
      <c r="CJ15" s="6">
        <f t="shared" si="27"/>
        <v>70.071671067521692</v>
      </c>
      <c r="CK15" s="1">
        <f>'Охоплення по вакцинам'!CK15</f>
        <v>4591</v>
      </c>
      <c r="CL15" s="1">
        <f>'Охоплення по вакцинам'!CL15</f>
        <v>1301</v>
      </c>
      <c r="CM15" s="6">
        <f t="shared" si="28"/>
        <v>30.914239321993623</v>
      </c>
      <c r="CN15" s="1">
        <f>'Охоплення по вакцинам'!CN15</f>
        <v>4215</v>
      </c>
      <c r="CO15" s="1">
        <f>'Охоплення по вакцинам'!CO15</f>
        <v>1258</v>
      </c>
      <c r="CP15" s="6">
        <f t="shared" si="29"/>
        <v>32.559042381106444</v>
      </c>
      <c r="CQ15" s="1">
        <f>'Охоплення по вакцинам'!CQ15</f>
        <v>1584</v>
      </c>
      <c r="CR15" s="1">
        <f>'Охоплення по вакцинам'!CR15</f>
        <v>510</v>
      </c>
      <c r="CS15" s="6">
        <f t="shared" si="30"/>
        <v>35.123966942148762</v>
      </c>
      <c r="CT15">
        <v>95</v>
      </c>
    </row>
    <row r="16" spans="1:98" x14ac:dyDescent="0.2">
      <c r="A16" s="9" t="s">
        <v>12</v>
      </c>
      <c r="B16" s="1">
        <f>'Охоплення по вакцинам'!B16</f>
        <v>26473</v>
      </c>
      <c r="C16" s="1">
        <f>'Охоплення по вакцинам'!C16</f>
        <v>6893</v>
      </c>
      <c r="D16" s="6">
        <f t="shared" si="31"/>
        <v>28.404927147041754</v>
      </c>
      <c r="E16" s="1">
        <f>'Охоплення по вакцинам'!E16</f>
        <v>9156</v>
      </c>
      <c r="F16" s="1">
        <f>'Охоплення по вакцинам'!F16</f>
        <v>948</v>
      </c>
      <c r="G16" s="6">
        <f t="shared" si="0"/>
        <v>11.295126891457167</v>
      </c>
      <c r="H16" s="1">
        <f>'Охоплення по вакцинам'!H16</f>
        <v>14050</v>
      </c>
      <c r="I16" s="1">
        <f>'Охоплення по вакцинам'!I16</f>
        <v>1220</v>
      </c>
      <c r="J16" s="6">
        <f t="shared" si="1"/>
        <v>9.4726625687479782</v>
      </c>
      <c r="K16" s="1">
        <f>'Охоплення по вакцинам'!K16</f>
        <v>24610</v>
      </c>
      <c r="L16" s="1">
        <f>'Охоплення по вакцинам'!L16</f>
        <v>4474</v>
      </c>
      <c r="M16" s="10">
        <f t="shared" si="2"/>
        <v>19.832292859517565</v>
      </c>
      <c r="N16" s="1">
        <f>'Охоплення по вакцинам'!N16</f>
        <v>22247</v>
      </c>
      <c r="O16" s="1">
        <f>'Охоплення по вакцинам'!O16</f>
        <v>3992</v>
      </c>
      <c r="P16" s="10">
        <f t="shared" si="3"/>
        <v>19.575264489185468</v>
      </c>
      <c r="Q16" s="1">
        <f>'Охоплення по вакцинам'!Q16</f>
        <v>24771</v>
      </c>
      <c r="R16" s="1">
        <f>'Охоплення по вакцинам'!R16</f>
        <v>4025</v>
      </c>
      <c r="S16" s="10">
        <f t="shared" si="4"/>
        <v>17.726006583945303</v>
      </c>
      <c r="T16" s="1">
        <f>'Охоплення по вакцинам'!T16</f>
        <v>18369</v>
      </c>
      <c r="U16" s="1">
        <f>'Охоплення по вакцинам'!U16</f>
        <v>3271</v>
      </c>
      <c r="V16" s="10">
        <f t="shared" si="5"/>
        <v>19.426009234926433</v>
      </c>
      <c r="W16" s="1">
        <f>'Охоплення по вакцинам'!W16</f>
        <v>28778</v>
      </c>
      <c r="X16" s="1">
        <f>'Охоплення по вакцинам'!X16</f>
        <v>5895</v>
      </c>
      <c r="Y16" s="10">
        <f t="shared" si="6"/>
        <v>22.346615786048684</v>
      </c>
      <c r="Z16" s="1">
        <f>'Охоплення по вакцинам'!Z16</f>
        <v>10764</v>
      </c>
      <c r="AA16" s="1">
        <f>'Охоплення по вакцинам'!AA16</f>
        <v>2773</v>
      </c>
      <c r="AB16" s="10">
        <f t="shared" si="7"/>
        <v>28.103780277693321</v>
      </c>
      <c r="AC16" s="1">
        <f>'Охоплення по вакцинам'!AC16</f>
        <v>25811</v>
      </c>
      <c r="AD16" s="1">
        <f>'Охоплення по вакцинам'!AD16</f>
        <v>6725</v>
      </c>
      <c r="AE16" s="10">
        <f t="shared" si="8"/>
        <v>28.423399466753075</v>
      </c>
      <c r="AF16" s="1">
        <f>'Охоплення по вакцинам'!AF16</f>
        <v>8678</v>
      </c>
      <c r="AG16" s="1">
        <f>'Охоплення по вакцинам'!AG16</f>
        <v>2031</v>
      </c>
      <c r="AH16" s="10">
        <f t="shared" si="9"/>
        <v>25.531647426093151</v>
      </c>
      <c r="AI16" s="1">
        <f>'Охоплення по вакцинам'!AI16</f>
        <v>24610</v>
      </c>
      <c r="AJ16" s="1">
        <f>'Охоплення по вакцинам'!AJ16</f>
        <v>5261</v>
      </c>
      <c r="AK16" s="10">
        <f t="shared" si="10"/>
        <v>23.320896900742493</v>
      </c>
      <c r="AL16" s="1">
        <f>'Охоплення по вакцинам'!AL16</f>
        <v>30068</v>
      </c>
      <c r="AM16" s="1">
        <f>'Охоплення по вакцинам'!AM16</f>
        <v>4417</v>
      </c>
      <c r="AN16" s="10">
        <f t="shared" si="11"/>
        <v>16.025493729364957</v>
      </c>
      <c r="AO16" s="1">
        <f>'Охоплення по вакцинам'!AO16</f>
        <v>24771</v>
      </c>
      <c r="AP16" s="1">
        <f>'Охоплення по вакцинам'!AP16</f>
        <v>4068</v>
      </c>
      <c r="AQ16" s="10">
        <f t="shared" si="12"/>
        <v>17.915377585960119</v>
      </c>
      <c r="AR16" s="1">
        <f>'Охоплення по вакцинам'!AR16</f>
        <v>25690</v>
      </c>
      <c r="AS16" s="1">
        <f>'Охоплення по вакцинам'!AS16</f>
        <v>3527</v>
      </c>
      <c r="AT16" s="10">
        <f t="shared" si="13"/>
        <v>14.977175413142717</v>
      </c>
      <c r="AU16" s="1">
        <f>'Охоплення по вакцинам'!AU16</f>
        <v>28778</v>
      </c>
      <c r="AV16" s="1">
        <f>'Охоплення по вакцинам'!AV16</f>
        <v>5288</v>
      </c>
      <c r="AW16" s="10">
        <f t="shared" si="14"/>
        <v>20.045615653371581</v>
      </c>
      <c r="AX16" s="1">
        <f>'Охоплення по вакцинам'!AX16</f>
        <v>4833</v>
      </c>
      <c r="AY16" s="1">
        <f>'Охоплення по вакцинам'!AY16</f>
        <v>920</v>
      </c>
      <c r="AZ16" s="10">
        <f t="shared" si="15"/>
        <v>20.766322442300098</v>
      </c>
      <c r="BA16" s="1">
        <f>'Охоплення по вакцинам'!BA16</f>
        <v>1686</v>
      </c>
      <c r="BB16" s="1">
        <f>'Охоплення по вакцинам'!BB16</f>
        <v>101</v>
      </c>
      <c r="BC16" s="10">
        <f t="shared" si="16"/>
        <v>6.5351019087673894</v>
      </c>
      <c r="BD16" s="1">
        <f>'Охоплення по вакцинам'!BD16</f>
        <v>22998</v>
      </c>
      <c r="BE16" s="1">
        <f>'Охоплення по вакцинам'!BE16</f>
        <v>4973</v>
      </c>
      <c r="BF16" s="10">
        <f t="shared" si="17"/>
        <v>23.58940303109361</v>
      </c>
      <c r="BG16" s="1">
        <f>'Охоплення по вакцинам'!BG16</f>
        <v>24353</v>
      </c>
      <c r="BH16" s="1">
        <f>'Охоплення по вакцинам'!BH16</f>
        <v>4455</v>
      </c>
      <c r="BI16" s="10">
        <f t="shared" si="18"/>
        <v>19.95647353508808</v>
      </c>
      <c r="BJ16" s="1">
        <f>'Охоплення по вакцинам'!BJ16</f>
        <v>10605</v>
      </c>
      <c r="BK16" s="1">
        <f>'Охоплення по вакцинам'!BK16</f>
        <v>1563</v>
      </c>
      <c r="BL16" s="10">
        <f t="shared" si="19"/>
        <v>16.078179246496077</v>
      </c>
      <c r="BM16" s="1">
        <f>'Охоплення по вакцинам'!BM16</f>
        <v>204420</v>
      </c>
      <c r="BN16" s="1">
        <f>'Охоплення по вакцинам'!BN16</f>
        <v>37536</v>
      </c>
      <c r="BO16" s="10">
        <f t="shared" si="20"/>
        <v>20.031485978066549</v>
      </c>
      <c r="BP16" s="1">
        <f>'Охоплення по вакцинам'!BP16</f>
        <v>20005</v>
      </c>
      <c r="BQ16" s="1">
        <f>'Охоплення по вакцинам'!BQ16</f>
        <v>2092</v>
      </c>
      <c r="BR16" s="10">
        <f t="shared" si="21"/>
        <v>11.408057076639931</v>
      </c>
      <c r="BS16" s="1">
        <f>'Охоплення по вакцинам'!BS16</f>
        <v>24610</v>
      </c>
      <c r="BT16" s="1">
        <f>'Охоплення по вакцинам'!BT16</f>
        <v>4312</v>
      </c>
      <c r="BU16" s="10">
        <f t="shared" si="22"/>
        <v>19.114181227143437</v>
      </c>
      <c r="BV16" s="1">
        <f>'Охоплення по вакцинам'!BV16</f>
        <v>24610</v>
      </c>
      <c r="BW16" s="1">
        <f>'Охоплення по вакцинам'!BW16</f>
        <v>3761</v>
      </c>
      <c r="BX16" s="10">
        <f t="shared" si="23"/>
        <v>16.671715119500572</v>
      </c>
      <c r="BY16" s="1">
        <f>'Охоплення по вакцинам'!BY16</f>
        <v>24610</v>
      </c>
      <c r="BZ16" s="1">
        <f>'Охоплення по вакцинам'!BZ16</f>
        <v>8134</v>
      </c>
      <c r="CA16" s="10">
        <f t="shared" si="24"/>
        <v>36.056296405747851</v>
      </c>
      <c r="CB16" s="1">
        <f>'Охоплення по вакцинам'!CB16</f>
        <v>20616</v>
      </c>
      <c r="CC16" s="1">
        <f>'Охоплення по вакцинам'!CC16</f>
        <v>11297</v>
      </c>
      <c r="CD16" s="10">
        <f t="shared" si="25"/>
        <v>59.778812572759023</v>
      </c>
      <c r="CE16" s="1">
        <f>'Охоплення по вакцинам'!CE16</f>
        <v>28778</v>
      </c>
      <c r="CF16" s="1">
        <f>'Охоплення по вакцинам'!CF16</f>
        <v>8845</v>
      </c>
      <c r="CG16" s="10">
        <f t="shared" si="26"/>
        <v>33.529400615369063</v>
      </c>
      <c r="CH16" s="1">
        <f>'Охоплення по вакцинам'!CH16</f>
        <v>20846</v>
      </c>
      <c r="CI16" s="1">
        <f>'Охоплення по вакцинам'!CI16</f>
        <v>11846</v>
      </c>
      <c r="CJ16" s="10">
        <f t="shared" si="27"/>
        <v>61.99227233478409</v>
      </c>
      <c r="CK16" s="1">
        <f>'Охоплення по вакцинам'!CK16</f>
        <v>27174</v>
      </c>
      <c r="CL16" s="1">
        <f>'Охоплення по вакцинам'!CL16</f>
        <v>6228</v>
      </c>
      <c r="CM16" s="10">
        <f t="shared" si="28"/>
        <v>25.002509082880024</v>
      </c>
      <c r="CN16" s="1">
        <f>'Охоплення по вакцинам'!CN16</f>
        <v>24610</v>
      </c>
      <c r="CO16" s="1">
        <f>'Охоплення по вакцинам'!CO16</f>
        <v>4146</v>
      </c>
      <c r="CP16" s="10">
        <f t="shared" si="29"/>
        <v>18.378338443352664</v>
      </c>
      <c r="CQ16" s="1">
        <f>'Охоплення по вакцинам'!CQ16</f>
        <v>23765</v>
      </c>
      <c r="CR16" s="1">
        <f>'Охоплення по вакцинам'!CR16</f>
        <v>3634</v>
      </c>
      <c r="CS16" s="10">
        <f t="shared" si="30"/>
        <v>16.681521718340569</v>
      </c>
      <c r="CT16">
        <v>95</v>
      </c>
    </row>
    <row r="17" spans="1:99" x14ac:dyDescent="0.2">
      <c r="A17" s="1" t="s">
        <v>13</v>
      </c>
      <c r="B17" s="1">
        <f>'Охоплення по вакцинам'!B17</f>
        <v>10550</v>
      </c>
      <c r="C17" s="1">
        <f>'Охоплення по вакцинам'!C17</f>
        <v>2859</v>
      </c>
      <c r="D17" s="6">
        <f t="shared" si="31"/>
        <v>29.563119345109861</v>
      </c>
      <c r="E17" s="1">
        <f>'Охоплення по вакцинам'!E17</f>
        <v>866</v>
      </c>
      <c r="F17" s="1">
        <f>'Охоплення по вакцинам'!F17</f>
        <v>197</v>
      </c>
      <c r="G17" s="6">
        <f t="shared" si="0"/>
        <v>24.816292252781857</v>
      </c>
      <c r="H17" s="1">
        <f>'Охоплення по вакцинам'!H17</f>
        <v>3547</v>
      </c>
      <c r="I17" s="1">
        <f>'Охоплення по вакцинам'!I17</f>
        <v>849</v>
      </c>
      <c r="J17" s="6">
        <f t="shared" si="1"/>
        <v>26.111694902222105</v>
      </c>
      <c r="K17" s="1">
        <f>'Охоплення по вакцинам'!K17</f>
        <v>9887</v>
      </c>
      <c r="L17" s="1">
        <f>'Охоплення по вакцинам'!L17</f>
        <v>1816</v>
      </c>
      <c r="M17" s="6">
        <f t="shared" si="2"/>
        <v>20.037330930422868</v>
      </c>
      <c r="N17" s="1">
        <f>'Охоплення по вакцинам'!N17</f>
        <v>14460</v>
      </c>
      <c r="O17" s="1">
        <f>'Охоплення по вакцинам'!O17</f>
        <v>2984</v>
      </c>
      <c r="P17" s="6">
        <f t="shared" si="3"/>
        <v>22.512259524707655</v>
      </c>
      <c r="Q17" s="1">
        <f>'Охоплення по вакцинам'!Q17</f>
        <v>10113</v>
      </c>
      <c r="R17" s="1">
        <f>'Охоплення по вакцинам'!R17</f>
        <v>2136</v>
      </c>
      <c r="S17" s="6">
        <f t="shared" si="4"/>
        <v>23.041449799088483</v>
      </c>
      <c r="T17" s="1">
        <f>'Охоплення по вакцинам'!T17</f>
        <v>6118</v>
      </c>
      <c r="U17" s="1">
        <f>'Охоплення по вакцинам'!U17</f>
        <v>1646</v>
      </c>
      <c r="V17" s="6">
        <f t="shared" si="5"/>
        <v>29.3500549793456</v>
      </c>
      <c r="W17" s="1">
        <f>'Охоплення по вакцинам'!W17</f>
        <v>13089</v>
      </c>
      <c r="X17" s="1">
        <f>'Охоплення по вакцинам'!X17</f>
        <v>3949</v>
      </c>
      <c r="Y17" s="6">
        <f t="shared" si="6"/>
        <v>32.913133165253264</v>
      </c>
      <c r="Z17" s="1">
        <f>'Охоплення по вакцинам'!Z17</f>
        <v>2277</v>
      </c>
      <c r="AA17" s="1">
        <f>'Охоплення по вакцинам'!AA17</f>
        <v>679</v>
      </c>
      <c r="AB17" s="6">
        <f t="shared" si="7"/>
        <v>32.530842017008027</v>
      </c>
      <c r="AC17" s="1">
        <f>'Охоплення по вакцинам'!AC17</f>
        <v>11016</v>
      </c>
      <c r="AD17" s="1">
        <f>'Охоплення по вакцинам'!AD17</f>
        <v>3343</v>
      </c>
      <c r="AE17" s="6">
        <f t="shared" si="8"/>
        <v>33.105565458506632</v>
      </c>
      <c r="AF17" s="1">
        <f>'Охоплення по вакцинам'!AF17</f>
        <v>1142</v>
      </c>
      <c r="AG17" s="1">
        <f>'Охоплення по вакцинам'!AG17</f>
        <v>328</v>
      </c>
      <c r="AH17" s="6">
        <f t="shared" si="9"/>
        <v>31.332590351854797</v>
      </c>
      <c r="AI17" s="1">
        <f>'Охоплення по вакцинам'!AI17</f>
        <v>9887</v>
      </c>
      <c r="AJ17" s="1">
        <f>'Охоплення по вакцинам'!AJ17</f>
        <v>2536</v>
      </c>
      <c r="AK17" s="6">
        <f t="shared" si="10"/>
        <v>27.981647158343833</v>
      </c>
      <c r="AL17" s="1">
        <f>'Охоплення по вакцинам'!AL17</f>
        <v>13648</v>
      </c>
      <c r="AM17" s="1">
        <f>'Охоплення по вакцинам'!AM17</f>
        <v>2818</v>
      </c>
      <c r="AN17" s="6">
        <f t="shared" si="11"/>
        <v>22.524778855376749</v>
      </c>
      <c r="AO17" s="1">
        <f>'Охоплення по вакцинам'!AO17</f>
        <v>10113</v>
      </c>
      <c r="AP17" s="1">
        <f>'Охоплення по вакцинам'!AP17</f>
        <v>2573</v>
      </c>
      <c r="AQ17" s="6">
        <f t="shared" si="12"/>
        <v>27.755454275774657</v>
      </c>
      <c r="AR17" s="1">
        <f>'Охоплення по вакцинам'!AR17</f>
        <v>13017</v>
      </c>
      <c r="AS17" s="1">
        <f>'Охоплення по вакцинам'!AS17</f>
        <v>2237</v>
      </c>
      <c r="AT17" s="6">
        <f t="shared" si="13"/>
        <v>18.747511994803997</v>
      </c>
      <c r="AU17" s="1">
        <f>'Охоплення по вакцинам'!AU17</f>
        <v>13089</v>
      </c>
      <c r="AV17" s="1">
        <f>'Охоплення по вакцинам'!AV17</f>
        <v>3946</v>
      </c>
      <c r="AW17" s="6">
        <f t="shared" si="14"/>
        <v>32.888129518888171</v>
      </c>
      <c r="AX17" s="1">
        <f>'Охоплення по вакцинам'!AX17</f>
        <v>1008</v>
      </c>
      <c r="AY17" s="1">
        <f>'Охоплення по вакцинам'!AY17</f>
        <v>528</v>
      </c>
      <c r="AZ17" s="6">
        <f t="shared" si="15"/>
        <v>57.142857142857153</v>
      </c>
      <c r="BA17" s="1">
        <f>'Охоплення по вакцинам'!BA17</f>
        <v>663</v>
      </c>
      <c r="BB17" s="1">
        <f>'Охоплення по вакцинам'!BB17</f>
        <v>130</v>
      </c>
      <c r="BC17" s="6">
        <f t="shared" si="16"/>
        <v>21.390374331550802</v>
      </c>
      <c r="BD17" s="1">
        <f>'Охоплення по вакцинам'!BD17</f>
        <v>3675</v>
      </c>
      <c r="BE17" s="1">
        <f>'Охоплення по вакцинам'!BE17</f>
        <v>1666</v>
      </c>
      <c r="BF17" s="6">
        <f t="shared" si="17"/>
        <v>49.454545454545453</v>
      </c>
      <c r="BG17" s="1">
        <f>'Охоплення по вакцинам'!BG17</f>
        <v>10311</v>
      </c>
      <c r="BH17" s="1">
        <f>'Охоплення по вакцинам'!BH17</f>
        <v>3062</v>
      </c>
      <c r="BI17" s="6">
        <f t="shared" si="18"/>
        <v>32.396117121168039</v>
      </c>
      <c r="BJ17" s="1">
        <f>'Охоплення по вакцинам'!BJ17</f>
        <v>2070</v>
      </c>
      <c r="BK17" s="1">
        <f>'Охоплення по вакцинам'!BK17</f>
        <v>816</v>
      </c>
      <c r="BL17" s="6">
        <f t="shared" si="19"/>
        <v>43.003952569169968</v>
      </c>
      <c r="BM17" s="1">
        <f>'Охоплення по вакцинам'!BM17</f>
        <v>310212</v>
      </c>
      <c r="BN17" s="1">
        <f>'Охоплення по вакцинам'!BN17</f>
        <v>57549</v>
      </c>
      <c r="BO17" s="6">
        <f t="shared" si="20"/>
        <v>20.238007321679135</v>
      </c>
      <c r="BP17" s="1">
        <f>'Охоплення по вакцинам'!BP17</f>
        <v>20676</v>
      </c>
      <c r="BQ17" s="1">
        <f>'Охоплення по вакцинам'!BQ17</f>
        <v>257</v>
      </c>
      <c r="BR17" s="6">
        <f t="shared" si="21"/>
        <v>1.3559858597583496</v>
      </c>
      <c r="BS17" s="1">
        <f>'Охоплення по вакцинам'!BS17</f>
        <v>9887</v>
      </c>
      <c r="BT17" s="1">
        <f>'Охоплення по вакцинам'!BT17</f>
        <v>644</v>
      </c>
      <c r="BU17" s="6">
        <f t="shared" si="22"/>
        <v>7.1057495149737484</v>
      </c>
      <c r="BV17" s="1">
        <f>'Охоплення по вакцинам'!BV17</f>
        <v>9887</v>
      </c>
      <c r="BW17" s="1">
        <f>'Охоплення по вакцинам'!BW17</f>
        <v>547</v>
      </c>
      <c r="BX17" s="6">
        <f t="shared" si="23"/>
        <v>6.0354735787121747</v>
      </c>
      <c r="BY17" s="1">
        <f>'Охоплення по вакцинам'!BY17</f>
        <v>9887</v>
      </c>
      <c r="BZ17" s="1">
        <f>'Охоплення по вакцинам'!BZ17</f>
        <v>2905</v>
      </c>
      <c r="CA17" s="6">
        <f t="shared" si="24"/>
        <v>32.053109225153328</v>
      </c>
      <c r="CB17" s="1">
        <f>'Охоплення по вакцинам'!CB17</f>
        <v>4662</v>
      </c>
      <c r="CC17" s="1">
        <f>'Охоплення по вакцинам'!CC17</f>
        <v>3040</v>
      </c>
      <c r="CD17" s="6">
        <f t="shared" si="25"/>
        <v>71.136071136071138</v>
      </c>
      <c r="CE17" s="1">
        <f>'Охоплення по вакцинам'!CE17</f>
        <v>13089</v>
      </c>
      <c r="CF17" s="1">
        <f>'Охоплення по вакцинам'!CF17</f>
        <v>3850</v>
      </c>
      <c r="CG17" s="6">
        <f t="shared" si="26"/>
        <v>32.088012835205134</v>
      </c>
      <c r="CH17" s="1">
        <f>'Охоплення по вакцинам'!CH17</f>
        <v>9331</v>
      </c>
      <c r="CI17" s="1">
        <f>'Охоплення по вакцинам'!CI17</f>
        <v>4428</v>
      </c>
      <c r="CJ17" s="6">
        <f t="shared" si="27"/>
        <v>51.768786352432258</v>
      </c>
      <c r="CK17" s="1">
        <f>'Охоплення по вакцинам'!CK17</f>
        <v>10550</v>
      </c>
      <c r="CL17" s="1">
        <f>'Охоплення по вакцинам'!CL17</f>
        <v>3091</v>
      </c>
      <c r="CM17" s="6">
        <f t="shared" si="28"/>
        <v>31.962085308056874</v>
      </c>
      <c r="CN17" s="1">
        <f>'Охоплення по вакцинам'!CN17</f>
        <v>9887</v>
      </c>
      <c r="CO17" s="1">
        <f>'Охоплення по вакцинам'!CO17</f>
        <v>2189</v>
      </c>
      <c r="CP17" s="6">
        <f t="shared" si="29"/>
        <v>24.15292808738748</v>
      </c>
      <c r="CQ17" s="1">
        <f>'Охоплення по вакцинам'!CQ17</f>
        <v>17291</v>
      </c>
      <c r="CR17" s="1">
        <f>'Охоплення по вакцинам'!CR17</f>
        <v>3239</v>
      </c>
      <c r="CS17" s="6">
        <f t="shared" si="30"/>
        <v>20.435223789569978</v>
      </c>
      <c r="CT17">
        <v>95</v>
      </c>
    </row>
    <row r="18" spans="1:99" x14ac:dyDescent="0.2">
      <c r="A18" s="9" t="s">
        <v>14</v>
      </c>
      <c r="B18" s="1">
        <f>'Охоплення по вакцинам'!B18</f>
        <v>26359</v>
      </c>
      <c r="C18" s="1">
        <f>'Охоплення по вакцинам'!C18</f>
        <v>6708</v>
      </c>
      <c r="D18" s="6">
        <f t="shared" si="31"/>
        <v>27.762123683820263</v>
      </c>
      <c r="E18" s="1">
        <f>'Охоплення по вакцинам'!E18</f>
        <v>10579</v>
      </c>
      <c r="F18" s="1">
        <f>'Охоплення по вакцинам'!F18</f>
        <v>998</v>
      </c>
      <c r="G18" s="6">
        <f t="shared" si="0"/>
        <v>10.291400630752175</v>
      </c>
      <c r="H18" s="1">
        <f>'Охоплення по вакцинам'!H18</f>
        <v>6845</v>
      </c>
      <c r="I18" s="1">
        <f>'Охоплення по вакцинам'!I18</f>
        <v>1103</v>
      </c>
      <c r="J18" s="6">
        <f t="shared" si="1"/>
        <v>17.578856497775416</v>
      </c>
      <c r="K18" s="1">
        <f>'Охоплення по вакцинам'!K18</f>
        <v>23604</v>
      </c>
      <c r="L18" s="1">
        <f>'Охоплення по вакцинам'!L18</f>
        <v>3292</v>
      </c>
      <c r="M18" s="10">
        <f t="shared" si="2"/>
        <v>15.214678559874287</v>
      </c>
      <c r="N18" s="1">
        <f>'Охоплення по вакцинам'!N18</f>
        <v>32676</v>
      </c>
      <c r="O18" s="1">
        <f>'Охоплення по вакцинам'!O18</f>
        <v>3984</v>
      </c>
      <c r="P18" s="10">
        <f t="shared" si="3"/>
        <v>13.300837979501219</v>
      </c>
      <c r="Q18" s="1">
        <f>'Охоплення по вакцинам'!Q18</f>
        <v>22578</v>
      </c>
      <c r="R18" s="1">
        <f>'Охоплення по вакцинам'!R18</f>
        <v>4535</v>
      </c>
      <c r="S18" s="10">
        <f t="shared" si="4"/>
        <v>21.91191747396903</v>
      </c>
      <c r="T18" s="1">
        <f>'Охоплення по вакцинам'!T18</f>
        <v>19072</v>
      </c>
      <c r="U18" s="1">
        <f>'Охоплення по вакцинам'!U18</f>
        <v>4602</v>
      </c>
      <c r="V18" s="10">
        <f t="shared" si="5"/>
        <v>26.323215375228799</v>
      </c>
      <c r="W18" s="1">
        <f>'Охоплення по вакцинам'!W18</f>
        <v>27465</v>
      </c>
      <c r="X18" s="1">
        <f>'Охоплення по вакцинам'!X18</f>
        <v>10669</v>
      </c>
      <c r="Y18" s="10">
        <f t="shared" si="6"/>
        <v>42.377240454793707</v>
      </c>
      <c r="Z18" s="1">
        <f>'Охоплення по вакцинам'!Z18</f>
        <v>16008</v>
      </c>
      <c r="AA18" s="1">
        <f>'Охоплення по вакцинам'!AA18</f>
        <v>5329</v>
      </c>
      <c r="AB18" s="10">
        <f t="shared" si="7"/>
        <v>36.315932942619604</v>
      </c>
      <c r="AC18" s="1">
        <f>'Охоплення по вакцинам'!AC18</f>
        <v>22039</v>
      </c>
      <c r="AD18" s="1">
        <f>'Охоплення по вакцинам'!AD18</f>
        <v>11470</v>
      </c>
      <c r="AE18" s="10">
        <f t="shared" si="8"/>
        <v>56.775385783054006</v>
      </c>
      <c r="AF18" s="1">
        <f>'Охоплення по вакцинам'!AF18</f>
        <v>6027</v>
      </c>
      <c r="AG18" s="1">
        <f>'Охоплення по вакцинам'!AG18</f>
        <v>2034</v>
      </c>
      <c r="AH18" s="10">
        <f t="shared" si="9"/>
        <v>36.816145526946919</v>
      </c>
      <c r="AI18" s="1">
        <f>'Охоплення по вакцинам'!AI18</f>
        <v>23604</v>
      </c>
      <c r="AJ18" s="1">
        <f>'Охоплення по вакцинам'!AJ18</f>
        <v>3909</v>
      </c>
      <c r="AK18" s="10">
        <f t="shared" si="10"/>
        <v>18.066275361649026</v>
      </c>
      <c r="AL18" s="1">
        <f>'Охоплення по вакцинам'!AL18</f>
        <v>31838</v>
      </c>
      <c r="AM18" s="1">
        <f>'Охоплення по вакцинам'!AM18</f>
        <v>4502</v>
      </c>
      <c r="AN18" s="10">
        <f t="shared" si="11"/>
        <v>15.425820488952596</v>
      </c>
      <c r="AO18" s="1">
        <f>'Охоплення по вакцинам'!AO18</f>
        <v>22578</v>
      </c>
      <c r="AP18" s="1">
        <f>'Охоплення по вакцинам'!AP18</f>
        <v>4246</v>
      </c>
      <c r="AQ18" s="10">
        <f t="shared" si="12"/>
        <v>20.515546106829657</v>
      </c>
      <c r="AR18" s="1">
        <f>'Охоплення по вакцинам'!AR18</f>
        <v>28071</v>
      </c>
      <c r="AS18" s="1">
        <f>'Охоплення по вакцинам'!AS18</f>
        <v>4342</v>
      </c>
      <c r="AT18" s="10">
        <f t="shared" si="13"/>
        <v>16.874095232543453</v>
      </c>
      <c r="AU18" s="1">
        <f>'Охоплення по вакцинам'!AU18</f>
        <v>27465</v>
      </c>
      <c r="AV18" s="1">
        <f>'Охоплення по вакцинам'!AV18</f>
        <v>6828</v>
      </c>
      <c r="AW18" s="10">
        <f t="shared" si="14"/>
        <v>27.120798371481058</v>
      </c>
      <c r="AX18" s="1">
        <f>'Охоплення по вакцинам'!AX18</f>
        <v>5694</v>
      </c>
      <c r="AY18" s="1">
        <f>'Охоплення по вакцинам'!AY18</f>
        <v>1086</v>
      </c>
      <c r="AZ18" s="10">
        <f t="shared" si="15"/>
        <v>20.806590669604368</v>
      </c>
      <c r="BA18" s="1">
        <f>'Охоплення по вакцинам'!BA18</f>
        <v>17840</v>
      </c>
      <c r="BB18" s="1">
        <f>'Охоплення по вакцинам'!BB18</f>
        <v>467</v>
      </c>
      <c r="BC18" s="10">
        <f t="shared" si="16"/>
        <v>2.8556869139828782</v>
      </c>
      <c r="BD18" s="1">
        <f>'Охоплення по вакцинам'!BD18</f>
        <v>22336</v>
      </c>
      <c r="BE18" s="1">
        <f>'Охоплення по вакцинам'!BE18</f>
        <v>7200</v>
      </c>
      <c r="BF18" s="10">
        <f t="shared" si="17"/>
        <v>35.165407658244334</v>
      </c>
      <c r="BG18" s="1">
        <f>'Охоплення по вакцинам'!BG18</f>
        <v>20784</v>
      </c>
      <c r="BH18" s="1">
        <f>'Охоплення по вакцинам'!BH18</f>
        <v>8057</v>
      </c>
      <c r="BI18" s="10">
        <f t="shared" si="18"/>
        <v>42.289523409615789</v>
      </c>
      <c r="BJ18" s="1">
        <f>'Охоплення по вакцинам'!BJ18</f>
        <v>9105</v>
      </c>
      <c r="BK18" s="1">
        <f>'Охоплення по вакцинам'!BK18</f>
        <v>2075</v>
      </c>
      <c r="BL18" s="10">
        <f t="shared" si="19"/>
        <v>24.861464729669017</v>
      </c>
      <c r="BM18" s="1">
        <f>'Охоплення по вакцинам'!BM18</f>
        <v>464383</v>
      </c>
      <c r="BN18" s="1">
        <f>'Охоплення по вакцинам'!BN18</f>
        <v>54240</v>
      </c>
      <c r="BO18" s="10">
        <f t="shared" si="20"/>
        <v>12.741833592295389</v>
      </c>
      <c r="BP18" s="1">
        <f>'Охоплення по вакцинам'!BP18</f>
        <v>19959</v>
      </c>
      <c r="BQ18" s="1">
        <f>'Охоплення по вакцинам'!BQ18</f>
        <v>1003</v>
      </c>
      <c r="BR18" s="10">
        <f t="shared" si="21"/>
        <v>5.4821474932702952</v>
      </c>
      <c r="BS18" s="1">
        <f>'Охоплення по вакцинам'!BS18</f>
        <v>23604</v>
      </c>
      <c r="BT18" s="1">
        <f>'Охоплення по вакцинам'!BT18</f>
        <v>2329</v>
      </c>
      <c r="BU18" s="10">
        <f t="shared" si="22"/>
        <v>10.76396912695845</v>
      </c>
      <c r="BV18" s="1">
        <f>'Охоплення по вакцинам'!BV18</f>
        <v>23604</v>
      </c>
      <c r="BW18" s="1">
        <f>'Охоплення по вакцинам'!BW18</f>
        <v>1747</v>
      </c>
      <c r="BX18" s="10">
        <f t="shared" si="23"/>
        <v>8.0741322734205294</v>
      </c>
      <c r="BY18" s="1">
        <f>'Охоплення по вакцинам'!BY18</f>
        <v>23604</v>
      </c>
      <c r="BZ18" s="1">
        <f>'Охоплення по вакцинам'!BZ18</f>
        <v>6157</v>
      </c>
      <c r="CA18" s="10">
        <f t="shared" si="24"/>
        <v>28.455885751259419</v>
      </c>
      <c r="CB18" s="1">
        <f>'Охоплення по вакцинам'!CB18</f>
        <v>22025</v>
      </c>
      <c r="CC18" s="1">
        <f>'Охоплення по вакцинам'!CC18</f>
        <v>9947</v>
      </c>
      <c r="CD18" s="10">
        <f t="shared" si="25"/>
        <v>49.267980600557216</v>
      </c>
      <c r="CE18" s="1">
        <f>'Охоплення по вакцинам'!CE18</f>
        <v>27465</v>
      </c>
      <c r="CF18" s="1">
        <f>'Охоплення по вакцинам'!CF18</f>
        <v>10146</v>
      </c>
      <c r="CG18" s="10">
        <f t="shared" si="26"/>
        <v>40.299885805074226</v>
      </c>
      <c r="CH18" s="1">
        <f>'Охоплення по вакцинам'!CH18</f>
        <v>21748</v>
      </c>
      <c r="CI18" s="1">
        <f>'Охоплення по вакцинам'!CI18</f>
        <v>10777</v>
      </c>
      <c r="CJ18" s="10">
        <f t="shared" si="27"/>
        <v>54.058889427658968</v>
      </c>
      <c r="CK18" s="1">
        <f>'Охоплення по вакцинам'!CK18</f>
        <v>26359</v>
      </c>
      <c r="CL18" s="1">
        <f>'Охоплення по вакцинам'!CL18</f>
        <v>6797</v>
      </c>
      <c r="CM18" s="10">
        <f t="shared" si="28"/>
        <v>28.130464323036115</v>
      </c>
      <c r="CN18" s="1">
        <f>'Охоплення по вакцинам'!CN18</f>
        <v>23604</v>
      </c>
      <c r="CO18" s="1">
        <f>'Охоплення по вакцинам'!CO18</f>
        <v>3172</v>
      </c>
      <c r="CP18" s="10">
        <f t="shared" si="29"/>
        <v>14.660073023062349</v>
      </c>
      <c r="CQ18" s="1">
        <f>'Охоплення по вакцинам'!CQ18</f>
        <v>54074</v>
      </c>
      <c r="CR18" s="1">
        <f>'Охоплення по вакцинам'!CR18</f>
        <v>5545</v>
      </c>
      <c r="CS18" s="10">
        <f t="shared" si="30"/>
        <v>11.186690293100026</v>
      </c>
      <c r="CT18">
        <v>95</v>
      </c>
    </row>
    <row r="19" spans="1:99" x14ac:dyDescent="0.2">
      <c r="A19" s="1" t="s">
        <v>15</v>
      </c>
      <c r="B19" s="1">
        <f>'Охоплення по вакцинам'!B19</f>
        <v>11879</v>
      </c>
      <c r="C19" s="1">
        <f>'Охоплення по вакцинам'!C19</f>
        <v>3053</v>
      </c>
      <c r="D19" s="6">
        <f t="shared" si="31"/>
        <v>28.037254436783016</v>
      </c>
      <c r="E19" s="1">
        <f>'Охоплення по вакцинам'!E19</f>
        <v>4631</v>
      </c>
      <c r="F19" s="1">
        <f>'Охоплення по вакцинам'!F19</f>
        <v>1134</v>
      </c>
      <c r="G19" s="6">
        <f t="shared" si="0"/>
        <v>26.713256512435954</v>
      </c>
      <c r="H19" s="1">
        <f>'Охоплення по вакцинам'!H19</f>
        <v>6191</v>
      </c>
      <c r="I19" s="1">
        <f>'Охоплення по вакцинам'!I19</f>
        <v>947</v>
      </c>
      <c r="J19" s="6">
        <f t="shared" si="1"/>
        <v>16.686979633191875</v>
      </c>
      <c r="K19" s="1">
        <f>'Охоплення по вакцинам'!K19</f>
        <v>10691</v>
      </c>
      <c r="L19" s="1">
        <f>'Охоплення по вакцинам'!L19</f>
        <v>2345</v>
      </c>
      <c r="M19" s="6">
        <f t="shared" si="2"/>
        <v>23.928367956054796</v>
      </c>
      <c r="N19" s="1">
        <f>'Охоплення по вакцинам'!N19</f>
        <v>7186</v>
      </c>
      <c r="O19" s="1">
        <f>'Охоплення по вакцинам'!O19</f>
        <v>3553</v>
      </c>
      <c r="P19" s="6">
        <f t="shared" si="3"/>
        <v>53.938213192318401</v>
      </c>
      <c r="Q19" s="1">
        <f>'Охоплення по вакцинам'!Q19</f>
        <v>10886</v>
      </c>
      <c r="R19" s="1">
        <f>'Охоплення по вакцинам'!R19</f>
        <v>2661</v>
      </c>
      <c r="S19" s="6">
        <f t="shared" si="4"/>
        <v>26.666443973076348</v>
      </c>
      <c r="T19" s="1">
        <f>'Охоплення по вакцинам'!T19</f>
        <v>6488</v>
      </c>
      <c r="U19" s="1">
        <f>'Охоплення по вакцинам'!U19</f>
        <v>3497</v>
      </c>
      <c r="V19" s="6">
        <f t="shared" si="5"/>
        <v>58.799461943728289</v>
      </c>
      <c r="W19" s="1">
        <f>'Охоплення по вакцинам'!W19</f>
        <v>14217</v>
      </c>
      <c r="X19" s="1">
        <f>'Охоплення по вакцинам'!X19</f>
        <v>4461</v>
      </c>
      <c r="Y19" s="6">
        <f t="shared" si="6"/>
        <v>34.230466726773969</v>
      </c>
      <c r="Z19" s="1">
        <f>'Охоплення по вакцинам'!Z19</f>
        <v>933</v>
      </c>
      <c r="AA19" s="1">
        <f>'Охоплення по вакцинам'!AA19</f>
        <v>812</v>
      </c>
      <c r="AB19" s="6">
        <f t="shared" si="7"/>
        <v>94.94299912306343</v>
      </c>
      <c r="AC19" s="1">
        <f>'Охоплення по вакцинам'!AC19</f>
        <v>11779</v>
      </c>
      <c r="AD19" s="1">
        <f>'Охоплення по вакцинам'!AD19</f>
        <v>3516</v>
      </c>
      <c r="AE19" s="6">
        <f t="shared" si="8"/>
        <v>32.563344627187057</v>
      </c>
      <c r="AF19" s="1">
        <f>'Охоплення по вакцинам'!AF19</f>
        <v>989</v>
      </c>
      <c r="AG19" s="1">
        <f>'Охоплення по вакцинам'!AG19</f>
        <v>658</v>
      </c>
      <c r="AH19" s="6">
        <f t="shared" si="9"/>
        <v>72.580200386064902</v>
      </c>
      <c r="AI19" s="1">
        <f>'Охоплення по вакцинам'!AI19</f>
        <v>10691</v>
      </c>
      <c r="AJ19" s="1">
        <f>'Охоплення по вакцинам'!AJ19</f>
        <v>2051</v>
      </c>
      <c r="AK19" s="6">
        <f t="shared" si="10"/>
        <v>20.928393466041957</v>
      </c>
      <c r="AL19" s="1">
        <f>'Охоплення по вакцинам'!AL19</f>
        <v>17059</v>
      </c>
      <c r="AM19" s="1">
        <f>'Охоплення по вакцинам'!AM19</f>
        <v>4382</v>
      </c>
      <c r="AN19" s="6">
        <f t="shared" si="11"/>
        <v>28.02253142835826</v>
      </c>
      <c r="AO19" s="1">
        <f>'Охоплення по вакцинам'!AO19</f>
        <v>10886</v>
      </c>
      <c r="AP19" s="1">
        <f>'Охоплення по вакцинам'!AP19</f>
        <v>2027</v>
      </c>
      <c r="AQ19" s="6">
        <f t="shared" si="12"/>
        <v>20.3129958411972</v>
      </c>
      <c r="AR19" s="1">
        <f>'Охоплення по вакцинам'!AR19</f>
        <v>29588</v>
      </c>
      <c r="AS19" s="1">
        <f>'Охоплення по вакцинам'!AS19</f>
        <v>4959</v>
      </c>
      <c r="AT19" s="6">
        <f t="shared" si="13"/>
        <v>18.283825137955194</v>
      </c>
      <c r="AU19" s="1">
        <f>'Охоплення по вакцинам'!AU19</f>
        <v>14217</v>
      </c>
      <c r="AV19" s="1">
        <f>'Охоплення по вакцинам'!AV19</f>
        <v>3225</v>
      </c>
      <c r="AW19" s="6">
        <f t="shared" si="14"/>
        <v>24.746302442018838</v>
      </c>
      <c r="AX19" s="1">
        <f>'Охоплення по вакцинам'!AX19</f>
        <v>2736</v>
      </c>
      <c r="AY19" s="1">
        <f>'Охоплення по вакцинам'!AY19</f>
        <v>1413</v>
      </c>
      <c r="AZ19" s="6">
        <f t="shared" si="15"/>
        <v>56.33971291866029</v>
      </c>
      <c r="BA19" s="1">
        <f>'Охоплення по вакцинам'!BA19</f>
        <v>2192</v>
      </c>
      <c r="BB19" s="1">
        <f>'Охоплення по вакцинам'!BB19</f>
        <v>26</v>
      </c>
      <c r="BC19" s="6">
        <f t="shared" si="16"/>
        <v>1.2939615129396149</v>
      </c>
      <c r="BD19" s="1">
        <f>'Охоплення по вакцинам'!BD19</f>
        <v>6803</v>
      </c>
      <c r="BE19" s="1">
        <f>'Охоплення по вакцинам'!BE19</f>
        <v>2813</v>
      </c>
      <c r="BF19" s="6">
        <f t="shared" si="17"/>
        <v>45.108441462990925</v>
      </c>
      <c r="BG19" s="1">
        <f>'Охоплення по вакцинам'!BG19</f>
        <v>11885</v>
      </c>
      <c r="BH19" s="1">
        <f>'Охоплення по вакцинам'!BH19</f>
        <v>2984</v>
      </c>
      <c r="BI19" s="6">
        <f t="shared" si="18"/>
        <v>27.389757907216886</v>
      </c>
      <c r="BJ19" s="1">
        <f>'Охоплення по вакцинам'!BJ19</f>
        <v>18529</v>
      </c>
      <c r="BK19" s="1">
        <f>'Охоплення по вакцинам'!BK19</f>
        <v>2501</v>
      </c>
      <c r="BL19" s="6">
        <f t="shared" si="19"/>
        <v>14.724829382932896</v>
      </c>
      <c r="BM19" s="1">
        <f>'Охоплення по вакцинам'!BM19</f>
        <v>300523</v>
      </c>
      <c r="BN19" s="1">
        <f>'Охоплення по вакцинам'!BN19</f>
        <v>83720</v>
      </c>
      <c r="BO19" s="6">
        <f t="shared" si="20"/>
        <v>30.390655321193083</v>
      </c>
      <c r="BP19" s="1">
        <f>'Охоплення по вакцинам'!BP19</f>
        <v>11539</v>
      </c>
      <c r="BQ19" s="1">
        <f>'Охоплення по вакцинам'!BQ19</f>
        <v>385</v>
      </c>
      <c r="BR19" s="6">
        <f t="shared" si="21"/>
        <v>3.6398301412600746</v>
      </c>
      <c r="BS19" s="1">
        <f>'Охоплення по вакцинам'!BS19</f>
        <v>10691</v>
      </c>
      <c r="BT19" s="1">
        <f>'Охоплення по вакцинам'!BT19</f>
        <v>816</v>
      </c>
      <c r="BU19" s="6">
        <f t="shared" si="22"/>
        <v>8.3264598090152298</v>
      </c>
      <c r="BV19" s="1">
        <f>'Охоплення по вакцинам'!BV19</f>
        <v>10691</v>
      </c>
      <c r="BW19" s="1">
        <f>'Охоплення по вакцинам'!BW19</f>
        <v>736</v>
      </c>
      <c r="BX19" s="6">
        <f t="shared" si="23"/>
        <v>7.5101402198960887</v>
      </c>
      <c r="BY19" s="1">
        <f>'Охоплення по вакцинам'!BY19</f>
        <v>10691</v>
      </c>
      <c r="BZ19" s="1">
        <f>'Охоплення по вакцинам'!BZ19</f>
        <v>2908</v>
      </c>
      <c r="CA19" s="6">
        <f t="shared" si="24"/>
        <v>29.673217064480745</v>
      </c>
      <c r="CB19" s="1">
        <f>'Охоплення по вакцинам'!CB19</f>
        <v>3980</v>
      </c>
      <c r="CC19" s="1">
        <f>'Охоплення по вакцинам'!CC19</f>
        <v>3160</v>
      </c>
      <c r="CD19" s="6">
        <f t="shared" si="25"/>
        <v>86.614892645043398</v>
      </c>
      <c r="CE19" s="1">
        <f>'Охоплення по вакцинам'!CE19</f>
        <v>14217</v>
      </c>
      <c r="CF19" s="1">
        <f>'Охоплення по вакцинам'!CF19</f>
        <v>3998</v>
      </c>
      <c r="CG19" s="6">
        <f t="shared" si="26"/>
        <v>30.677741756028311</v>
      </c>
      <c r="CH19" s="1">
        <f>'Охоплення по вакцинам'!CH19</f>
        <v>6052</v>
      </c>
      <c r="CI19" s="1">
        <f>'Охоплення по вакцинам'!CI19</f>
        <v>5345</v>
      </c>
      <c r="CJ19" s="6">
        <f t="shared" si="27"/>
        <v>96.346812473712674</v>
      </c>
      <c r="CK19" s="1">
        <f>'Охоплення по вакцинам'!CK19</f>
        <v>11879</v>
      </c>
      <c r="CL19" s="1">
        <f>'Охоплення по вакцинам'!CL19</f>
        <v>3563</v>
      </c>
      <c r="CM19" s="6">
        <f t="shared" si="28"/>
        <v>32.720844270638025</v>
      </c>
      <c r="CN19" s="1">
        <f>'Охоплення по вакцинам'!CN19</f>
        <v>10691</v>
      </c>
      <c r="CO19" s="1">
        <f>'Охоплення по вакцинам'!CO19</f>
        <v>2233</v>
      </c>
      <c r="CP19" s="6">
        <f t="shared" si="29"/>
        <v>22.785520531287997</v>
      </c>
      <c r="CQ19" s="1">
        <f>'Охоплення по вакцинам'!CQ19</f>
        <v>20835</v>
      </c>
      <c r="CR19" s="1">
        <f>'Охоплення по вакцинам'!CR19</f>
        <v>5441</v>
      </c>
      <c r="CS19" s="6">
        <f t="shared" si="30"/>
        <v>28.48877544341908</v>
      </c>
      <c r="CT19">
        <v>95</v>
      </c>
    </row>
    <row r="20" spans="1:99" x14ac:dyDescent="0.2">
      <c r="A20" s="9" t="s">
        <v>16</v>
      </c>
      <c r="B20" s="1">
        <f>'Охоплення по вакцинам'!B20</f>
        <v>14501</v>
      </c>
      <c r="C20" s="1">
        <f>'Охоплення по вакцинам'!C20</f>
        <v>3986</v>
      </c>
      <c r="D20" s="6">
        <f t="shared" si="31"/>
        <v>29.986646688943082</v>
      </c>
      <c r="E20" s="1">
        <f>'Охоплення по вакцинам'!E20</f>
        <v>4802</v>
      </c>
      <c r="F20" s="1">
        <f>'Охоплення по вакцинам'!F20</f>
        <v>697</v>
      </c>
      <c r="G20" s="6">
        <f t="shared" si="0"/>
        <v>15.83431146113362</v>
      </c>
      <c r="H20" s="1">
        <f>'Охоплення по вакцинам'!H20</f>
        <v>9361</v>
      </c>
      <c r="I20" s="1">
        <f>'Охоплення по вакцинам'!I20</f>
        <v>650</v>
      </c>
      <c r="J20" s="6">
        <f t="shared" si="1"/>
        <v>7.5749482864107369</v>
      </c>
      <c r="K20" s="1">
        <f>'Охоплення по вакцинам'!K20</f>
        <v>14129</v>
      </c>
      <c r="L20" s="1">
        <f>'Охоплення по вакцинам'!L20</f>
        <v>1866</v>
      </c>
      <c r="M20" s="10">
        <f t="shared" si="2"/>
        <v>14.407504873921464</v>
      </c>
      <c r="N20" s="1">
        <f>'Охоплення по вакцинам'!N20</f>
        <v>19828</v>
      </c>
      <c r="O20" s="1">
        <f>'Охоплення по вакцинам'!O20</f>
        <v>2871</v>
      </c>
      <c r="P20" s="10">
        <f t="shared" si="3"/>
        <v>15.795844260641516</v>
      </c>
      <c r="Q20" s="1">
        <f>'Охоплення по вакцинам'!Q20</f>
        <v>12979</v>
      </c>
      <c r="R20" s="1">
        <f>'Охоплення по вакцинам'!R20</f>
        <v>1604</v>
      </c>
      <c r="S20" s="10">
        <f t="shared" si="4"/>
        <v>13.481918343618013</v>
      </c>
      <c r="T20" s="1">
        <f>'Охоплення по вакцинам'!T20</f>
        <v>12585</v>
      </c>
      <c r="U20" s="1">
        <f>'Охоплення по вакцинам'!U20</f>
        <v>2337</v>
      </c>
      <c r="V20" s="10">
        <f t="shared" si="5"/>
        <v>20.257882760862497</v>
      </c>
      <c r="W20" s="1">
        <f>'Охоплення по вакцинам'!W20</f>
        <v>18068</v>
      </c>
      <c r="X20" s="1">
        <f>'Охоплення по вакцинам'!X20</f>
        <v>4903</v>
      </c>
      <c r="Y20" s="10">
        <f t="shared" si="6"/>
        <v>29.603316762935975</v>
      </c>
      <c r="Z20" s="1">
        <f>'Охоплення по вакцинам'!Z20</f>
        <v>2491</v>
      </c>
      <c r="AA20" s="1">
        <f>'Охоплення по вакцинам'!AA20</f>
        <v>624</v>
      </c>
      <c r="AB20" s="10">
        <f t="shared" si="7"/>
        <v>27.327469800372249</v>
      </c>
      <c r="AC20" s="1">
        <f>'Охоплення по вакцинам'!AC20</f>
        <v>14390</v>
      </c>
      <c r="AD20" s="1">
        <f>'Охоплення по вакцинам'!AD20</f>
        <v>5601</v>
      </c>
      <c r="AE20" s="10">
        <f t="shared" si="8"/>
        <v>42.461305199317707</v>
      </c>
      <c r="AF20" s="1">
        <f>'Охоплення по вакцинам'!AF20</f>
        <v>913</v>
      </c>
      <c r="AG20" s="1">
        <f>'Охоплення по вакцинам'!AG20</f>
        <v>221</v>
      </c>
      <c r="AH20" s="10">
        <f t="shared" si="9"/>
        <v>26.406452255302206</v>
      </c>
      <c r="AI20" s="1">
        <f>'Охоплення по вакцинам'!AI20</f>
        <v>14129</v>
      </c>
      <c r="AJ20" s="1">
        <f>'Охоплення по вакцинам'!AJ20</f>
        <v>2640</v>
      </c>
      <c r="AK20" s="10">
        <f t="shared" si="10"/>
        <v>20.383608181753843</v>
      </c>
      <c r="AL20" s="1">
        <f>'Охоплення по вакцинам'!AL20</f>
        <v>26621</v>
      </c>
      <c r="AM20" s="1">
        <f>'Охоплення по вакцинам'!AM20</f>
        <v>5329</v>
      </c>
      <c r="AN20" s="10">
        <f t="shared" si="11"/>
        <v>21.837851866776401</v>
      </c>
      <c r="AO20" s="1">
        <f>'Охоплення по вакцинам'!AO20</f>
        <v>12979</v>
      </c>
      <c r="AP20" s="1">
        <f>'Охоплення по вакцинам'!AP20</f>
        <v>2029</v>
      </c>
      <c r="AQ20" s="10">
        <f t="shared" si="12"/>
        <v>17.054122393516799</v>
      </c>
      <c r="AR20" s="1">
        <f>'Охоплення по вакцинам'!AR20</f>
        <v>23538</v>
      </c>
      <c r="AS20" s="1">
        <f>'Охоплення по вакцинам'!AS20</f>
        <v>5421</v>
      </c>
      <c r="AT20" s="10">
        <f t="shared" si="13"/>
        <v>25.124556809491807</v>
      </c>
      <c r="AU20" s="1">
        <f>'Охоплення по вакцинам'!AU20</f>
        <v>18068</v>
      </c>
      <c r="AV20" s="1">
        <f>'Охоплення по вакцинам'!AV20</f>
        <v>5045</v>
      </c>
      <c r="AW20" s="10">
        <f t="shared" si="14"/>
        <v>30.460683881095655</v>
      </c>
      <c r="AX20" s="1">
        <f>'Охоплення по вакцинам'!AX20</f>
        <v>1489</v>
      </c>
      <c r="AY20" s="1">
        <f>'Охоплення по вакцинам'!AY20</f>
        <v>520</v>
      </c>
      <c r="AZ20" s="10">
        <f t="shared" si="15"/>
        <v>38.097563953843334</v>
      </c>
      <c r="BA20" s="1">
        <f>'Охоплення по вакцинам'!BA20</f>
        <v>1853</v>
      </c>
      <c r="BB20" s="1">
        <f>'Охоплення по вакцинам'!BB20</f>
        <v>27</v>
      </c>
      <c r="BC20" s="10">
        <f t="shared" si="16"/>
        <v>1.5895599273904724</v>
      </c>
      <c r="BD20" s="1">
        <f>'Охоплення по вакцинам'!BD20</f>
        <v>4855</v>
      </c>
      <c r="BE20" s="1">
        <f>'Охоплення по вакцинам'!BE20</f>
        <v>2050</v>
      </c>
      <c r="BF20" s="10">
        <f t="shared" si="17"/>
        <v>46.063102705739169</v>
      </c>
      <c r="BG20" s="1">
        <f>'Охоплення по вакцинам'!BG20</f>
        <v>14754</v>
      </c>
      <c r="BH20" s="1">
        <f>'Охоплення по вакцинам'!BH20</f>
        <v>6002</v>
      </c>
      <c r="BI20" s="10">
        <f t="shared" si="18"/>
        <v>44.378720100558247</v>
      </c>
      <c r="BJ20" s="1">
        <f>'Охоплення по вакцинам'!BJ20</f>
        <v>4587</v>
      </c>
      <c r="BK20" s="1">
        <f>'Охоплення по вакцинам'!BK20</f>
        <v>1305</v>
      </c>
      <c r="BL20" s="10">
        <f t="shared" si="19"/>
        <v>31.036327962423449</v>
      </c>
      <c r="BM20" s="1">
        <f>'Охоплення по вакцинам'!BM20</f>
        <v>262720</v>
      </c>
      <c r="BN20" s="1">
        <f>'Охоплення по вакцинам'!BN20</f>
        <v>69640</v>
      </c>
      <c r="BO20" s="10">
        <f t="shared" si="20"/>
        <v>28.91706344812313</v>
      </c>
      <c r="BP20" s="1">
        <f>'Охоплення по вакцинам'!BP20</f>
        <v>19590</v>
      </c>
      <c r="BQ20" s="1">
        <f>'Охоплення по вакцинам'!BQ20</f>
        <v>371</v>
      </c>
      <c r="BR20" s="10">
        <f t="shared" si="21"/>
        <v>2.0659891410274258</v>
      </c>
      <c r="BS20" s="1">
        <f>'Охоплення по вакцинам'!BS20</f>
        <v>14129</v>
      </c>
      <c r="BT20" s="1">
        <f>'Охоплення по вакцинам'!BT20</f>
        <v>587</v>
      </c>
      <c r="BU20" s="10">
        <f t="shared" si="22"/>
        <v>4.5322643949581458</v>
      </c>
      <c r="BV20" s="1">
        <f>'Охоплення по вакцинам'!BV20</f>
        <v>14129</v>
      </c>
      <c r="BW20" s="1">
        <f>'Охоплення по вакцинам'!BW20</f>
        <v>294</v>
      </c>
      <c r="BX20" s="10">
        <f t="shared" si="23"/>
        <v>2.2699927293316775</v>
      </c>
      <c r="BY20" s="1">
        <f>'Охоплення по вакцинам'!BY20</f>
        <v>14129</v>
      </c>
      <c r="BZ20" s="1">
        <f>'Охоплення по вакцинам'!BZ20</f>
        <v>3585</v>
      </c>
      <c r="CA20" s="10">
        <f t="shared" si="24"/>
        <v>27.680013383177091</v>
      </c>
      <c r="CB20" s="1">
        <f>'Охоплення по вакцинам'!CB20</f>
        <v>10403</v>
      </c>
      <c r="CC20" s="1">
        <f>'Охоплення по вакцинам'!CC20</f>
        <v>5025</v>
      </c>
      <c r="CD20" s="10">
        <f t="shared" si="25"/>
        <v>52.694589847334257</v>
      </c>
      <c r="CE20" s="1">
        <f>'Охоплення по вакцинам'!CE20</f>
        <v>18068</v>
      </c>
      <c r="CF20" s="1">
        <f>'Охоплення по вакцинам'!CF20</f>
        <v>6133</v>
      </c>
      <c r="CG20" s="10">
        <f t="shared" si="26"/>
        <v>37.0298065892487</v>
      </c>
      <c r="CH20" s="1">
        <f>'Охоплення по вакцинам'!CH20</f>
        <v>8383</v>
      </c>
      <c r="CI20" s="1">
        <f>'Охоплення по вакцинам'!CI20</f>
        <v>5832</v>
      </c>
      <c r="CJ20" s="10">
        <f t="shared" si="27"/>
        <v>75.89385444568552</v>
      </c>
      <c r="CK20" s="1">
        <f>'Охоплення по вакцинам'!CK20</f>
        <v>14501</v>
      </c>
      <c r="CL20" s="1">
        <f>'Охоплення по вакцинам'!CL20</f>
        <v>3219</v>
      </c>
      <c r="CM20" s="10">
        <f t="shared" si="28"/>
        <v>24.216511713925684</v>
      </c>
      <c r="CN20" s="1">
        <f>'Охоплення по вакцинам'!CN20</f>
        <v>14129</v>
      </c>
      <c r="CO20" s="1">
        <f>'Охоплення по вакцинам'!CO20</f>
        <v>2098</v>
      </c>
      <c r="CP20" s="10">
        <f t="shared" si="29"/>
        <v>16.198791653530133</v>
      </c>
      <c r="CQ20" s="1">
        <f>'Охоплення по вакцинам'!CQ20</f>
        <v>23516</v>
      </c>
      <c r="CR20" s="1">
        <f>'Охоплення по вакцинам'!CR20</f>
        <v>2860</v>
      </c>
      <c r="CS20" s="10">
        <f t="shared" si="30"/>
        <v>13.267562510631059</v>
      </c>
      <c r="CT20">
        <v>95</v>
      </c>
    </row>
    <row r="21" spans="1:99" x14ac:dyDescent="0.2">
      <c r="A21" s="1" t="s">
        <v>17</v>
      </c>
      <c r="B21" s="1">
        <f>'Охоплення по вакцинам'!B21</f>
        <v>8512</v>
      </c>
      <c r="C21" s="1">
        <f>'Охоплення по вакцинам'!C21</f>
        <v>2154</v>
      </c>
      <c r="D21" s="6">
        <f t="shared" si="31"/>
        <v>27.605946684894057</v>
      </c>
      <c r="E21" s="1">
        <f>'Охоплення по вакцинам'!E21</f>
        <v>763</v>
      </c>
      <c r="F21" s="1">
        <f>'Охоплення по вакцинам'!F21</f>
        <v>234</v>
      </c>
      <c r="G21" s="6">
        <f t="shared" si="0"/>
        <v>33.456451805075652</v>
      </c>
      <c r="H21" s="1">
        <f>'Охоплення по вакцинам'!H21</f>
        <v>3282</v>
      </c>
      <c r="I21" s="1">
        <f>'Охоплення по вакцинам'!I21</f>
        <v>279</v>
      </c>
      <c r="J21" s="6">
        <f t="shared" si="1"/>
        <v>9.2737244473990348</v>
      </c>
      <c r="K21" s="1">
        <f>'Охоплення по вакцинам'!K21</f>
        <v>7634</v>
      </c>
      <c r="L21" s="1">
        <f>'Охоплення по вакцинам'!L21</f>
        <v>1374</v>
      </c>
      <c r="M21" s="6">
        <f t="shared" si="2"/>
        <v>19.634648819872819</v>
      </c>
      <c r="N21" s="1">
        <f>'Охоплення по вакцинам'!N21</f>
        <v>7830</v>
      </c>
      <c r="O21" s="1">
        <f>'Охоплення по вакцинам'!O21</f>
        <v>1957</v>
      </c>
      <c r="P21" s="6">
        <f t="shared" si="3"/>
        <v>27.265761058864506</v>
      </c>
      <c r="Q21" s="1">
        <f>'Охоплення по вакцинам'!Q21</f>
        <v>8127</v>
      </c>
      <c r="R21" s="1">
        <f>'Охоплення по вакцинам'!R21</f>
        <v>1771</v>
      </c>
      <c r="S21" s="6">
        <f t="shared" si="4"/>
        <v>23.772609819121445</v>
      </c>
      <c r="T21" s="1">
        <f>'Охоплення по вакцинам'!T21</f>
        <v>4410</v>
      </c>
      <c r="U21" s="1">
        <f>'Охоплення по вакцинам'!U21</f>
        <v>1493</v>
      </c>
      <c r="V21" s="6">
        <f t="shared" si="5"/>
        <v>36.932591218305504</v>
      </c>
      <c r="W21" s="1">
        <f>'Охоплення по вакцинам'!W21</f>
        <v>10629</v>
      </c>
      <c r="X21" s="1">
        <f>'Охоплення по вакцинам'!X21</f>
        <v>3106</v>
      </c>
      <c r="Y21" s="6">
        <f t="shared" si="6"/>
        <v>31.878479973314857</v>
      </c>
      <c r="Z21" s="1">
        <f>'Охоплення по вакцинам'!Z21</f>
        <v>1549</v>
      </c>
      <c r="AA21" s="1">
        <f>'Охоплення по вакцинам'!AA21</f>
        <v>675</v>
      </c>
      <c r="AB21" s="6">
        <f t="shared" si="7"/>
        <v>47.53800105640002</v>
      </c>
      <c r="AC21" s="1">
        <f>'Охоплення по вакцинам'!AC21</f>
        <v>8802</v>
      </c>
      <c r="AD21" s="1">
        <f>'Охоплення по вакцинам'!AD21</f>
        <v>2236</v>
      </c>
      <c r="AE21" s="6">
        <f t="shared" si="8"/>
        <v>27.712709921298874</v>
      </c>
      <c r="AF21" s="1">
        <f>'Охоплення по вакцинам'!AF21</f>
        <v>905</v>
      </c>
      <c r="AG21" s="1">
        <f>'Охоплення по вакцинам'!AG21</f>
        <v>501</v>
      </c>
      <c r="AH21" s="6">
        <f t="shared" si="9"/>
        <v>60.391762933199402</v>
      </c>
      <c r="AI21" s="1">
        <f>'Охоплення по вакцинам'!AI21</f>
        <v>7634</v>
      </c>
      <c r="AJ21" s="1">
        <f>'Охоплення по вакцинам'!AJ21</f>
        <v>2058</v>
      </c>
      <c r="AK21" s="6">
        <f t="shared" si="10"/>
        <v>29.409102817538763</v>
      </c>
      <c r="AL21" s="1">
        <f>'Охоплення по вакцинам'!AL21</f>
        <v>10302</v>
      </c>
      <c r="AM21" s="1">
        <f>'Охоплення по вакцинам'!AM21</f>
        <v>3085</v>
      </c>
      <c r="AN21" s="6">
        <f t="shared" si="11"/>
        <v>32.66797267962091</v>
      </c>
      <c r="AO21" s="1">
        <f>'Охоплення по вакцинам'!AO21</f>
        <v>8127</v>
      </c>
      <c r="AP21" s="1">
        <f>'Охоплення по вакцинам'!AP21</f>
        <v>1742</v>
      </c>
      <c r="AQ21" s="6">
        <f t="shared" si="12"/>
        <v>23.383335011241986</v>
      </c>
      <c r="AR21" s="1">
        <f>'Охоплення по вакцинам'!AR21</f>
        <v>9244</v>
      </c>
      <c r="AS21" s="1">
        <f>'Охоплення по вакцинам'!AS21</f>
        <v>2236</v>
      </c>
      <c r="AT21" s="6">
        <f t="shared" si="13"/>
        <v>26.387632272530585</v>
      </c>
      <c r="AU21" s="1">
        <f>'Охоплення по вакцинам'!AU21</f>
        <v>10629</v>
      </c>
      <c r="AV21" s="1">
        <f>'Охоплення по вакцинам'!AV21</f>
        <v>2470</v>
      </c>
      <c r="AW21" s="6">
        <f t="shared" si="14"/>
        <v>25.350883945295458</v>
      </c>
      <c r="AX21" s="1">
        <f>'Охоплення по вакцинам'!AX21</f>
        <v>1847</v>
      </c>
      <c r="AY21" s="1">
        <f>'Охоплення по вакцинам'!AY21</f>
        <v>730</v>
      </c>
      <c r="AZ21" s="6">
        <f t="shared" si="15"/>
        <v>43.116601860510904</v>
      </c>
      <c r="BA21" s="1">
        <f>'Охоплення по вакцинам'!BA21</f>
        <v>296</v>
      </c>
      <c r="BB21" s="1">
        <f>'Охоплення по вакцинам'!BB21</f>
        <v>5</v>
      </c>
      <c r="BC21" s="6">
        <f t="shared" si="16"/>
        <v>1.8427518427518428</v>
      </c>
      <c r="BD21" s="1">
        <f>'Охоплення по вакцинам'!BD21</f>
        <v>4605</v>
      </c>
      <c r="BE21" s="1">
        <f>'Охоплення по вакцинам'!BE21</f>
        <v>1945</v>
      </c>
      <c r="BF21" s="6">
        <f t="shared" si="17"/>
        <v>46.076399170861713</v>
      </c>
      <c r="BG21" s="1">
        <f>'Охоплення по вакцинам'!BG21</f>
        <v>8813</v>
      </c>
      <c r="BH21" s="1">
        <f>'Охоплення по вакцинам'!BH21</f>
        <v>3583</v>
      </c>
      <c r="BI21" s="6">
        <f t="shared" si="18"/>
        <v>44.351835614742683</v>
      </c>
      <c r="BJ21" s="1">
        <f>'Охоплення по вакцинам'!BJ21</f>
        <v>894</v>
      </c>
      <c r="BK21" s="1">
        <f>'Охоплення по вакцинам'!BK21</f>
        <v>756</v>
      </c>
      <c r="BL21" s="6">
        <f t="shared" si="19"/>
        <v>92.251372788285551</v>
      </c>
      <c r="BM21" s="1">
        <f>'Охоплення по вакцинам'!BM21</f>
        <v>91094</v>
      </c>
      <c r="BN21" s="1">
        <f>'Охоплення по вакцинам'!BN21</f>
        <v>31431</v>
      </c>
      <c r="BO21" s="6">
        <f t="shared" si="20"/>
        <v>37.640638940395235</v>
      </c>
      <c r="BP21" s="1">
        <f>'Охоплення по вакцинам'!BP21</f>
        <v>8599</v>
      </c>
      <c r="BQ21" s="1">
        <f>'Охоплення по вакцинам'!BQ21</f>
        <v>587</v>
      </c>
      <c r="BR21" s="6">
        <f t="shared" si="21"/>
        <v>7.4469547198934354</v>
      </c>
      <c r="BS21" s="1">
        <f>'Охоплення по вакцинам'!BS21</f>
        <v>7634</v>
      </c>
      <c r="BT21" s="1">
        <f>'Охоплення по вакцинам'!BT21</f>
        <v>859</v>
      </c>
      <c r="BU21" s="6">
        <f t="shared" si="22"/>
        <v>12.275228046776384</v>
      </c>
      <c r="BV21" s="1">
        <f>'Охоплення по вакцинам'!BV21</f>
        <v>7554</v>
      </c>
      <c r="BW21" s="1">
        <f>'Охоплення по вакцинам'!BW21</f>
        <v>772</v>
      </c>
      <c r="BX21" s="6">
        <f t="shared" si="23"/>
        <v>11.148819409343636</v>
      </c>
      <c r="BY21" s="1">
        <f>'Охоплення по вакцинам'!BY21</f>
        <v>7554</v>
      </c>
      <c r="BZ21" s="1">
        <f>'Охоплення по вакцинам'!BZ21</f>
        <v>2330</v>
      </c>
      <c r="CA21" s="6">
        <f t="shared" si="24"/>
        <v>33.648638890894652</v>
      </c>
      <c r="CB21" s="1">
        <f>'Охоплення по вакцинам'!CB21</f>
        <v>2360</v>
      </c>
      <c r="CC21" s="1">
        <f>'Охоплення по вакцинам'!CC21</f>
        <v>1749</v>
      </c>
      <c r="CD21" s="6">
        <f t="shared" si="25"/>
        <v>80.847457627118644</v>
      </c>
      <c r="CE21" s="1">
        <f>'Охоплення по вакцинам'!CE21</f>
        <v>10629</v>
      </c>
      <c r="CF21" s="1">
        <f>'Охоплення по вакцинам'!CF21</f>
        <v>3370</v>
      </c>
      <c r="CG21" s="6">
        <f t="shared" si="26"/>
        <v>34.588048135888947</v>
      </c>
      <c r="CH21" s="1">
        <f>'Охоплення по вакцинам'!CH21</f>
        <v>6408</v>
      </c>
      <c r="CI21" s="1">
        <f>'Охоплення по вакцинам'!CI21</f>
        <v>4902</v>
      </c>
      <c r="CJ21" s="6">
        <f t="shared" si="27"/>
        <v>83.452502553626147</v>
      </c>
      <c r="CK21" s="1">
        <f>'Охоплення по вакцинам'!CK21</f>
        <v>8512</v>
      </c>
      <c r="CL21" s="1">
        <f>'Охоплення по вакцинам'!CL21</f>
        <v>2203</v>
      </c>
      <c r="CM21" s="6">
        <f t="shared" si="28"/>
        <v>28.233937115516063</v>
      </c>
      <c r="CN21" s="1">
        <f>'Охоплення по вакцинам'!CN21</f>
        <v>7634</v>
      </c>
      <c r="CO21" s="1">
        <f>'Охоплення по вакцинам'!CO21</f>
        <v>2057</v>
      </c>
      <c r="CP21" s="6">
        <f t="shared" si="29"/>
        <v>29.394812680115272</v>
      </c>
      <c r="CQ21" s="1">
        <f>'Охоплення по вакцинам'!CQ21</f>
        <v>9258</v>
      </c>
      <c r="CR21" s="1">
        <f>'Охоплення по вакцинам'!CR21</f>
        <v>2888</v>
      </c>
      <c r="CS21" s="6">
        <f t="shared" si="30"/>
        <v>34.030519059683023</v>
      </c>
      <c r="CT21">
        <v>95</v>
      </c>
    </row>
    <row r="22" spans="1:99" x14ac:dyDescent="0.2">
      <c r="A22" s="9" t="s">
        <v>18</v>
      </c>
      <c r="B22" s="1">
        <f>'Охоплення по вакцинам'!B22</f>
        <v>9978</v>
      </c>
      <c r="C22" s="1">
        <f>'Охоплення по вакцинам'!C22</f>
        <v>2359</v>
      </c>
      <c r="D22" s="6">
        <f t="shared" si="31"/>
        <v>25.791286284371072</v>
      </c>
      <c r="E22" s="1">
        <f>'Охоплення по вакцинам'!E22</f>
        <v>4136</v>
      </c>
      <c r="F22" s="1">
        <f>'Охоплення по вакцинам'!F22</f>
        <v>473</v>
      </c>
      <c r="G22" s="6">
        <f t="shared" si="0"/>
        <v>12.475822050290134</v>
      </c>
      <c r="H22" s="1">
        <f>'Охоплення по вакцинам'!H22</f>
        <v>3855</v>
      </c>
      <c r="I22" s="1">
        <f>'Охоплення по вакцинам'!I22</f>
        <v>263</v>
      </c>
      <c r="J22" s="6">
        <f t="shared" si="1"/>
        <v>7.4425185709232391</v>
      </c>
      <c r="K22" s="1">
        <f>'Охоплення по вакцинам'!K22</f>
        <v>8971</v>
      </c>
      <c r="L22" s="1">
        <f>'Охоплення по вакцинам'!L22</f>
        <v>1080</v>
      </c>
      <c r="M22" s="10">
        <f t="shared" si="2"/>
        <v>13.133227267660441</v>
      </c>
      <c r="N22" s="1">
        <f>'Охоплення по вакцинам'!N22</f>
        <v>4692</v>
      </c>
      <c r="O22" s="1">
        <f>'Охоплення по вакцинам'!O22</f>
        <v>1442</v>
      </c>
      <c r="P22" s="10">
        <f t="shared" si="3"/>
        <v>33.527086724017671</v>
      </c>
      <c r="Q22" s="1">
        <f>'Охоплення по вакцинам'!Q22</f>
        <v>9349</v>
      </c>
      <c r="R22" s="1">
        <f>'Охоплення по вакцинам'!R22</f>
        <v>1499</v>
      </c>
      <c r="S22" s="10">
        <f t="shared" si="4"/>
        <v>17.491418625229727</v>
      </c>
      <c r="T22" s="1">
        <f>'Охоплення по вакцинам'!T22</f>
        <v>3759</v>
      </c>
      <c r="U22" s="1">
        <f>'Охоплення по вакцинам'!U22</f>
        <v>1604</v>
      </c>
      <c r="V22" s="10">
        <f t="shared" si="5"/>
        <v>46.550097946745993</v>
      </c>
      <c r="W22" s="1">
        <f>'Охоплення по вакцинам'!W22</f>
        <v>11655</v>
      </c>
      <c r="X22" s="1">
        <f>'Охоплення по вакцинам'!X22</f>
        <v>4316</v>
      </c>
      <c r="Y22" s="10">
        <f t="shared" si="6"/>
        <v>40.397800397800395</v>
      </c>
      <c r="Z22" s="1">
        <f>'Охоплення по вакцинам'!Z22</f>
        <v>1428</v>
      </c>
      <c r="AA22" s="1">
        <f>'Охоплення по вакцинам'!AA22</f>
        <v>738</v>
      </c>
      <c r="AB22" s="10">
        <f t="shared" si="7"/>
        <v>56.378915202444617</v>
      </c>
      <c r="AC22" s="1">
        <f>'Охоплення по вакцинам'!AC22</f>
        <v>10480</v>
      </c>
      <c r="AD22" s="1">
        <f>'Охоплення по вакцинам'!AD22</f>
        <v>4902</v>
      </c>
      <c r="AE22" s="10">
        <f t="shared" si="8"/>
        <v>51.027064538514921</v>
      </c>
      <c r="AF22" s="1">
        <f>'Охоплення по вакцинам'!AF22</f>
        <v>936</v>
      </c>
      <c r="AG22" s="1">
        <f>'Охоплення по вакцинам'!AG22</f>
        <v>483</v>
      </c>
      <c r="AH22" s="10">
        <f t="shared" si="9"/>
        <v>56.293706293706308</v>
      </c>
      <c r="AI22" s="1">
        <f>'Охоплення по вакцинам'!AI22</f>
        <v>8971</v>
      </c>
      <c r="AJ22" s="1">
        <f>'Охоплення по вакцинам'!AJ22</f>
        <v>1252</v>
      </c>
      <c r="AK22" s="10">
        <f t="shared" si="10"/>
        <v>15.224815313991545</v>
      </c>
      <c r="AL22" s="1">
        <f>'Охоплення по вакцинам'!AL22</f>
        <v>5795</v>
      </c>
      <c r="AM22" s="1">
        <f>'Охоплення по вакцинам'!AM22</f>
        <v>1295</v>
      </c>
      <c r="AN22" s="10">
        <f t="shared" si="11"/>
        <v>24.378382618244569</v>
      </c>
      <c r="AO22" s="1">
        <f>'Охоплення по вакцинам'!AO22</f>
        <v>9349</v>
      </c>
      <c r="AP22" s="1">
        <f>'Охоплення по вакцинам'!AP22</f>
        <v>1040</v>
      </c>
      <c r="AQ22" s="10">
        <f t="shared" si="12"/>
        <v>12.135473896090005</v>
      </c>
      <c r="AR22" s="1">
        <f>'Охоплення по вакцинам'!AR22</f>
        <v>6362</v>
      </c>
      <c r="AS22" s="1">
        <f>'Охоплення по вакцинам'!AS22</f>
        <v>1004</v>
      </c>
      <c r="AT22" s="10">
        <f t="shared" si="13"/>
        <v>17.215855505701466</v>
      </c>
      <c r="AU22" s="1">
        <f>'Охоплення по вакцинам'!AU22</f>
        <v>11655</v>
      </c>
      <c r="AV22" s="1">
        <f>'Охоплення по вакцинам'!AV22</f>
        <v>2965</v>
      </c>
      <c r="AW22" s="10">
        <f t="shared" si="14"/>
        <v>27.752427752427757</v>
      </c>
      <c r="AX22" s="1">
        <f>'Охоплення по вакцинам'!AX22</f>
        <v>1157</v>
      </c>
      <c r="AY22" s="1">
        <f>'Охоплення по вакцинам'!AY22</f>
        <v>233</v>
      </c>
      <c r="AZ22" s="10">
        <f t="shared" si="15"/>
        <v>21.969042193761297</v>
      </c>
      <c r="BA22" s="1">
        <f>'Охоплення по вакцинам'!BA22</f>
        <v>203</v>
      </c>
      <c r="BB22" s="1">
        <f>'Охоплення по вакцинам'!BB22</f>
        <v>7</v>
      </c>
      <c r="BC22" s="10">
        <f t="shared" si="16"/>
        <v>3.7617554858934166</v>
      </c>
      <c r="BD22" s="1">
        <f>'Охоплення по вакцинам'!BD22</f>
        <v>2447</v>
      </c>
      <c r="BE22" s="1">
        <f>'Охоплення по вакцинам'!BE22</f>
        <v>1488</v>
      </c>
      <c r="BF22" s="10">
        <f t="shared" si="17"/>
        <v>66.337258981312928</v>
      </c>
      <c r="BG22" s="1">
        <f>'Охоплення по вакцинам'!BG22</f>
        <v>8946</v>
      </c>
      <c r="BH22" s="1">
        <f>'Охоплення по вакцинам'!BH22</f>
        <v>2048</v>
      </c>
      <c r="BI22" s="10">
        <f t="shared" si="18"/>
        <v>24.974086945917932</v>
      </c>
      <c r="BJ22" s="1">
        <f>'Охоплення по вакцинам'!BJ22</f>
        <v>1115</v>
      </c>
      <c r="BK22" s="1">
        <f>'Охоплення по вакцинам'!BK22</f>
        <v>369</v>
      </c>
      <c r="BL22" s="10">
        <f t="shared" si="19"/>
        <v>36.102731349368121</v>
      </c>
      <c r="BM22" s="1">
        <f>'Охоплення по вакцинам'!BM22</f>
        <v>87000</v>
      </c>
      <c r="BN22" s="1">
        <f>'Охоплення по вакцинам'!BN22</f>
        <v>16036</v>
      </c>
      <c r="BO22" s="10">
        <f t="shared" si="20"/>
        <v>20.107836990595612</v>
      </c>
      <c r="BP22" s="1">
        <f>'Охоплення по вакцинам'!BP22</f>
        <v>3138</v>
      </c>
      <c r="BQ22" s="1">
        <f>'Охоплення по вакцинам'!BQ22</f>
        <v>347</v>
      </c>
      <c r="BR22" s="10">
        <f t="shared" si="21"/>
        <v>12.063271336693898</v>
      </c>
      <c r="BS22" s="1">
        <f>'Охоплення по вакцинам'!BS22</f>
        <v>8971</v>
      </c>
      <c r="BT22" s="1">
        <f>'Охоплення по вакцинам'!BT22</f>
        <v>486</v>
      </c>
      <c r="BU22" s="10">
        <f t="shared" si="22"/>
        <v>5.9099522704471985</v>
      </c>
      <c r="BV22" s="1">
        <f>'Охоплення по вакцинам'!BV22</f>
        <v>6175</v>
      </c>
      <c r="BW22" s="1">
        <f>'Охоплення по вакцинам'!BW22</f>
        <v>669</v>
      </c>
      <c r="BX22" s="10">
        <f t="shared" si="23"/>
        <v>11.818917924181081</v>
      </c>
      <c r="BY22" s="1">
        <f>'Охоплення по вакцинам'!BY22</f>
        <v>8971</v>
      </c>
      <c r="BZ22" s="1">
        <f>'Охоплення по вакцинам'!BZ22</f>
        <v>2831</v>
      </c>
      <c r="CA22" s="10">
        <f t="shared" si="24"/>
        <v>34.426079995135844</v>
      </c>
      <c r="CB22" s="1">
        <f>'Охоплення по вакцинам'!CB22</f>
        <v>2077</v>
      </c>
      <c r="CC22" s="1">
        <f>'Охоплення по вакцинам'!CC22</f>
        <v>1413</v>
      </c>
      <c r="CD22" s="10">
        <f t="shared" si="25"/>
        <v>74.21543309843743</v>
      </c>
      <c r="CE22" s="1">
        <f>'Охоплення по вакцинам'!CE22</f>
        <v>11655</v>
      </c>
      <c r="CF22" s="1">
        <f>'Охоплення по вакцинам'!CF22</f>
        <v>3469</v>
      </c>
      <c r="CG22" s="10">
        <f t="shared" si="26"/>
        <v>32.46987246987247</v>
      </c>
      <c r="CH22" s="1">
        <f>'Охоплення по вакцинам'!CH22</f>
        <v>3360</v>
      </c>
      <c r="CI22" s="1">
        <f>'Охоплення по вакцинам'!CI22</f>
        <v>1787</v>
      </c>
      <c r="CJ22" s="10">
        <f t="shared" si="27"/>
        <v>58.019480519480524</v>
      </c>
      <c r="CK22" s="1">
        <f>'Охоплення по вакцинам'!CK22</f>
        <v>9978</v>
      </c>
      <c r="CL22" s="1">
        <f>'Охоплення по вакцинам'!CL22</f>
        <v>1906</v>
      </c>
      <c r="CM22" s="10">
        <f t="shared" si="28"/>
        <v>20.838572131416385</v>
      </c>
      <c r="CN22" s="1">
        <f>'Охоплення по вакцинам'!CN22</f>
        <v>8971</v>
      </c>
      <c r="CO22" s="1">
        <f>'Охоплення по вакцинам'!CO22</f>
        <v>1235</v>
      </c>
      <c r="CP22" s="10">
        <f t="shared" si="29"/>
        <v>15.01808858848208</v>
      </c>
      <c r="CQ22" s="1">
        <f>'Охоплення по вакцинам'!CQ22</f>
        <v>2758</v>
      </c>
      <c r="CR22" s="1">
        <f>'Охоплення по вакцинам'!CR22</f>
        <v>733</v>
      </c>
      <c r="CS22" s="10">
        <f t="shared" si="30"/>
        <v>28.993341683697018</v>
      </c>
      <c r="CT22">
        <v>95</v>
      </c>
    </row>
    <row r="23" spans="1:99" x14ac:dyDescent="0.2">
      <c r="A23" s="1" t="s">
        <v>19</v>
      </c>
      <c r="B23" s="1">
        <f>'Охоплення по вакцинам'!B23</f>
        <v>23217</v>
      </c>
      <c r="C23" s="1">
        <f>'Охоплення по вакцинам'!C23</f>
        <v>5760</v>
      </c>
      <c r="D23" s="6">
        <f t="shared" si="31"/>
        <v>27.064807527399594</v>
      </c>
      <c r="E23" s="1">
        <f>'Охоплення по вакцинам'!E23</f>
        <v>3645</v>
      </c>
      <c r="F23" s="1">
        <f>'Охоплення по вакцинам'!F23</f>
        <v>658</v>
      </c>
      <c r="G23" s="6">
        <f t="shared" si="0"/>
        <v>19.69322858211747</v>
      </c>
      <c r="H23" s="1">
        <f>'Охоплення по вакцинам'!H23</f>
        <v>5134</v>
      </c>
      <c r="I23" s="1">
        <f>'Охоплення по вакцинам'!I23</f>
        <v>710</v>
      </c>
      <c r="J23" s="6">
        <f t="shared" si="1"/>
        <v>15.086588518610334</v>
      </c>
      <c r="K23" s="1">
        <f>'Охоплення по вакцинам'!K23</f>
        <v>21719</v>
      </c>
      <c r="L23" s="1">
        <f>'Охоплення по вакцинам'!L23</f>
        <v>2882</v>
      </c>
      <c r="M23" s="6">
        <f t="shared" si="2"/>
        <v>14.47580459505502</v>
      </c>
      <c r="N23" s="1">
        <f>'Охоплення по вакцинам'!N23</f>
        <v>21362</v>
      </c>
      <c r="O23" s="1">
        <f>'Охоплення по вакцинам'!O23</f>
        <v>2856</v>
      </c>
      <c r="P23" s="6">
        <f t="shared" si="3"/>
        <v>14.584946932105439</v>
      </c>
      <c r="Q23" s="1">
        <f>'Охоплення по вакцинам'!Q23</f>
        <v>8198</v>
      </c>
      <c r="R23" s="1">
        <f>'Охоплення по вакцинам'!R23</f>
        <v>2828</v>
      </c>
      <c r="S23" s="6">
        <f t="shared" si="4"/>
        <v>37.632238461709065</v>
      </c>
      <c r="T23" s="1">
        <f>'Охоплення по вакцинам'!T23</f>
        <v>11185</v>
      </c>
      <c r="U23" s="1">
        <f>'Охоплення по вакцинам'!U23</f>
        <v>3534</v>
      </c>
      <c r="V23" s="6">
        <f t="shared" si="5"/>
        <v>34.468240744503596</v>
      </c>
      <c r="W23" s="1">
        <f>'Охоплення по вакцинам'!W23</f>
        <v>26494</v>
      </c>
      <c r="X23" s="1">
        <f>'Охоплення по вакцинам'!X23</f>
        <v>6845</v>
      </c>
      <c r="Y23" s="6">
        <f t="shared" si="6"/>
        <v>28.184769107242126</v>
      </c>
      <c r="Z23" s="1">
        <f>'Охоплення по вакцинам'!Z23</f>
        <v>2985</v>
      </c>
      <c r="AA23" s="1">
        <f>'Охоплення по вакцинам'!AA23</f>
        <v>1598</v>
      </c>
      <c r="AB23" s="6">
        <f t="shared" si="7"/>
        <v>58.401096391046153</v>
      </c>
      <c r="AC23" s="1">
        <f>'Охоплення по вакцинам'!AC23</f>
        <v>22492</v>
      </c>
      <c r="AD23" s="1">
        <f>'Охоплення по вакцинам'!AD23</f>
        <v>10032</v>
      </c>
      <c r="AE23" s="6">
        <f t="shared" si="8"/>
        <v>48.657300373466128</v>
      </c>
      <c r="AF23" s="1">
        <f>'Охоплення по вакцинам'!AF23</f>
        <v>3055</v>
      </c>
      <c r="AG23" s="1">
        <f>'Охоплення по вакцинам'!AG23</f>
        <v>1492</v>
      </c>
      <c r="AH23" s="6">
        <f t="shared" si="9"/>
        <v>53.27778604374349</v>
      </c>
      <c r="AI23" s="1">
        <f>'Охоплення по вакцинам'!AI23</f>
        <v>21719</v>
      </c>
      <c r="AJ23" s="1">
        <f>'Охоплення по вакцинам'!AJ23</f>
        <v>4170</v>
      </c>
      <c r="AK23" s="6">
        <f t="shared" si="10"/>
        <v>20.945213449472394</v>
      </c>
      <c r="AL23" s="1">
        <f>'Охоплення по вакцинам'!AL23</f>
        <v>33081</v>
      </c>
      <c r="AM23" s="1">
        <f>'Охоплення по вакцинам'!AM23</f>
        <v>3875</v>
      </c>
      <c r="AN23" s="6">
        <f t="shared" si="11"/>
        <v>12.778551819088683</v>
      </c>
      <c r="AO23" s="1">
        <f>'Охоплення по вакцинам'!AO23</f>
        <v>9090</v>
      </c>
      <c r="AP23" s="1">
        <f>'Охоплення по вакцинам'!AP23</f>
        <v>2968</v>
      </c>
      <c r="AQ23" s="6">
        <f t="shared" si="12"/>
        <v>35.619561956195625</v>
      </c>
      <c r="AR23" s="1">
        <f>'Охоплення по вакцинам'!AR23</f>
        <v>29910</v>
      </c>
      <c r="AS23" s="1">
        <f>'Охоплення по вакцинам'!AS23</f>
        <v>4338</v>
      </c>
      <c r="AT23" s="6">
        <f t="shared" si="13"/>
        <v>15.822011489012493</v>
      </c>
      <c r="AU23" s="1">
        <f>'Охоплення по вакцинам'!AU23</f>
        <v>26494</v>
      </c>
      <c r="AV23" s="1">
        <f>'Охоплення по вакцинам'!AV23</f>
        <v>6384</v>
      </c>
      <c r="AW23" s="6">
        <f t="shared" si="14"/>
        <v>26.28656917175072</v>
      </c>
      <c r="AX23" s="1">
        <f>'Охоплення по вакцинам'!AX23</f>
        <v>5521</v>
      </c>
      <c r="AY23" s="1">
        <f>'Охоплення по вакцинам'!AY23</f>
        <v>1492</v>
      </c>
      <c r="AZ23" s="6">
        <f t="shared" si="15"/>
        <v>29.480825278687988</v>
      </c>
      <c r="BA23" s="1">
        <f>'Охоплення по вакцинам'!BA23</f>
        <v>5037</v>
      </c>
      <c r="BB23" s="1">
        <f>'Охоплення по вакцинам'!BB23</f>
        <v>327</v>
      </c>
      <c r="BC23" s="6">
        <f t="shared" si="16"/>
        <v>7.0821376360387669</v>
      </c>
      <c r="BD23" s="1">
        <f>'Охоплення по вакцинам'!BD23</f>
        <v>24160</v>
      </c>
      <c r="BE23" s="1">
        <f>'Охоплення по вакцинам'!BE23</f>
        <v>4065</v>
      </c>
      <c r="BF23" s="6">
        <f t="shared" si="17"/>
        <v>18.35490668272125</v>
      </c>
      <c r="BG23" s="1">
        <f>'Охоплення по вакцинам'!BG23</f>
        <v>20952</v>
      </c>
      <c r="BH23" s="1">
        <f>'Охоплення по вакцинам'!BH23</f>
        <v>7232</v>
      </c>
      <c r="BI23" s="6">
        <f t="shared" si="18"/>
        <v>37.654899510569614</v>
      </c>
      <c r="BJ23" s="1">
        <f>'Охоплення по вакцинам'!BJ23</f>
        <v>9103</v>
      </c>
      <c r="BK23" s="1">
        <f>'Охоплення по вакцинам'!BK23</f>
        <v>1742</v>
      </c>
      <c r="BL23" s="6">
        <f t="shared" si="19"/>
        <v>20.876234607971398</v>
      </c>
      <c r="BM23" s="1">
        <f>'Охоплення по вакцинам'!BM23</f>
        <v>450429</v>
      </c>
      <c r="BN23" s="1">
        <f>'Охоплення по вакцинам'!BN23</f>
        <v>67338</v>
      </c>
      <c r="BO23" s="6">
        <f t="shared" si="20"/>
        <v>16.30881589854036</v>
      </c>
      <c r="BP23" s="1">
        <f>'Охоплення по вакцинам'!BP23</f>
        <v>20349</v>
      </c>
      <c r="BQ23" s="1">
        <f>'Охоплення по вакцинам'!BQ23</f>
        <v>1345</v>
      </c>
      <c r="BR23" s="6">
        <f t="shared" si="21"/>
        <v>7.2105397182796551</v>
      </c>
      <c r="BS23" s="1">
        <f>'Охоплення по вакцинам'!BS23</f>
        <v>21719</v>
      </c>
      <c r="BT23" s="1">
        <f>'Охоплення по вакцинам'!BT23</f>
        <v>2687</v>
      </c>
      <c r="BU23" s="6">
        <f t="shared" si="22"/>
        <v>13.496352167561707</v>
      </c>
      <c r="BV23" s="1">
        <f>'Охоплення по вакцинам'!BV23</f>
        <v>7387</v>
      </c>
      <c r="BW23" s="1">
        <f>'Охоплення по вакцинам'!BW23</f>
        <v>1797</v>
      </c>
      <c r="BX23" s="6">
        <f t="shared" si="23"/>
        <v>26.538021339699966</v>
      </c>
      <c r="BY23" s="1">
        <f>'Охоплення по вакцинам'!BY23</f>
        <v>21719</v>
      </c>
      <c r="BZ23" s="1">
        <f>'Охоплення по вакцинам'!BZ23</f>
        <v>5406</v>
      </c>
      <c r="CA23" s="6">
        <f t="shared" si="24"/>
        <v>27.153434989891547</v>
      </c>
      <c r="CB23" s="1">
        <f>'Охоплення по вакцинам'!CB23</f>
        <v>11900</v>
      </c>
      <c r="CC23" s="1">
        <f>'Охоплення по вакцинам'!CC23</f>
        <v>6310</v>
      </c>
      <c r="CD23" s="6">
        <f t="shared" si="25"/>
        <v>57.845683728036676</v>
      </c>
      <c r="CE23" s="1">
        <f>'Охоплення по вакцинам'!CE23</f>
        <v>26494</v>
      </c>
      <c r="CF23" s="1">
        <f>'Охоплення по вакцинам'!CF23</f>
        <v>9828</v>
      </c>
      <c r="CG23" s="6">
        <f t="shared" si="26"/>
        <v>40.467481488089931</v>
      </c>
      <c r="CH23" s="1">
        <f>'Охоплення по вакцинам'!CH23</f>
        <v>16966</v>
      </c>
      <c r="CI23" s="1">
        <f>'Охоплення по вакцинам'!CI23</f>
        <v>8578</v>
      </c>
      <c r="CJ23" s="6">
        <f t="shared" si="27"/>
        <v>55.156301908630098</v>
      </c>
      <c r="CK23" s="1">
        <f>'Охоплення по вакцинам'!CK23</f>
        <v>23217</v>
      </c>
      <c r="CL23" s="1">
        <f>'Охоплення по вакцинам'!CL23</f>
        <v>5623</v>
      </c>
      <c r="CM23" s="6">
        <f t="shared" si="28"/>
        <v>26.421078598362485</v>
      </c>
      <c r="CN23" s="1">
        <f>'Охоплення по вакцинам'!CN23</f>
        <v>21719</v>
      </c>
      <c r="CO23" s="1">
        <f>'Охоплення по вакцинам'!CO23</f>
        <v>3672</v>
      </c>
      <c r="CP23" s="6">
        <f t="shared" si="29"/>
        <v>18.443842634643314</v>
      </c>
      <c r="CQ23" s="1">
        <f>'Охоплення по вакцинам'!CQ23</f>
        <v>29798</v>
      </c>
      <c r="CR23" s="1">
        <f>'Охоплення по вакцинам'!CR23</f>
        <v>4340</v>
      </c>
      <c r="CS23" s="6">
        <f t="shared" si="30"/>
        <v>15.888802787252349</v>
      </c>
      <c r="CT23">
        <v>95</v>
      </c>
    </row>
    <row r="24" spans="1:99" x14ac:dyDescent="0.2">
      <c r="A24" s="9" t="s">
        <v>20</v>
      </c>
      <c r="B24" s="1">
        <f>'Охоплення по вакцинам'!B24</f>
        <v>9964</v>
      </c>
      <c r="C24" s="1">
        <f>'Охоплення по вакцинам'!C24</f>
        <v>2664</v>
      </c>
      <c r="D24" s="6">
        <f t="shared" si="31"/>
        <v>29.166818729243456</v>
      </c>
      <c r="E24" s="1">
        <f>'Охоплення по вакцинам'!E24</f>
        <v>1815</v>
      </c>
      <c r="F24" s="1">
        <f>'Охоплення по вакцинам'!F24</f>
        <v>249</v>
      </c>
      <c r="G24" s="6">
        <f t="shared" si="0"/>
        <v>14.966190833959427</v>
      </c>
      <c r="H24" s="1">
        <f>'Охоплення по вакцинам'!H24</f>
        <v>5151</v>
      </c>
      <c r="I24" s="1">
        <f>'Охоплення по вакцинам'!I24</f>
        <v>1168</v>
      </c>
      <c r="J24" s="6">
        <f t="shared" si="1"/>
        <v>24.736591306189439</v>
      </c>
      <c r="K24" s="1">
        <f>'Охоплення по вакцинам'!K24</f>
        <v>10661</v>
      </c>
      <c r="L24" s="1">
        <f>'Охоплення по вакцинам'!L24</f>
        <v>853</v>
      </c>
      <c r="M24" s="10">
        <f t="shared" si="2"/>
        <v>8.7285006523351907</v>
      </c>
      <c r="N24" s="1">
        <f>'Охоплення по вакцинам'!N24</f>
        <v>7961</v>
      </c>
      <c r="O24" s="1">
        <f>'Охоплення по вакцинам'!O24</f>
        <v>1500</v>
      </c>
      <c r="P24" s="10">
        <f t="shared" si="3"/>
        <v>20.554749860113507</v>
      </c>
      <c r="Q24" s="1">
        <f>'Охоплення по вакцинам'!Q24</f>
        <v>10920</v>
      </c>
      <c r="R24" s="1">
        <f>'Охоплення по вакцинам'!R24</f>
        <v>1428</v>
      </c>
      <c r="S24" s="10">
        <f t="shared" si="4"/>
        <v>14.265734265734267</v>
      </c>
      <c r="T24" s="1">
        <f>'Охоплення по вакцинам'!T24</f>
        <v>7704</v>
      </c>
      <c r="U24" s="1">
        <f>'Охоплення по вакцинам'!U24</f>
        <v>1668</v>
      </c>
      <c r="V24" s="10">
        <f t="shared" si="5"/>
        <v>23.619371282922682</v>
      </c>
      <c r="W24" s="1">
        <f>'Охоплення по вакцинам'!W24</f>
        <v>11807</v>
      </c>
      <c r="X24" s="1">
        <f>'Охоплення по вакцинам'!X24</f>
        <v>6921</v>
      </c>
      <c r="Y24" s="10">
        <f t="shared" si="6"/>
        <v>63.946657221832965</v>
      </c>
      <c r="Z24" s="1">
        <f>'Охоплення по вакцинам'!Z24</f>
        <v>1382</v>
      </c>
      <c r="AA24" s="1">
        <f>'Охоплення по вакцинам'!AA24</f>
        <v>602</v>
      </c>
      <c r="AB24" s="10">
        <f t="shared" si="7"/>
        <v>47.520063149585582</v>
      </c>
      <c r="AC24" s="1">
        <f>'Охоплення по вакцинам'!AC24</f>
        <v>10297</v>
      </c>
      <c r="AD24" s="1">
        <f>'Охоплення по вакцинам'!AD24</f>
        <v>6457</v>
      </c>
      <c r="AE24" s="10">
        <f t="shared" si="8"/>
        <v>68.408274254637277</v>
      </c>
      <c r="AF24" s="1">
        <f>'Охоплення по вакцинам'!AF24</f>
        <v>1123</v>
      </c>
      <c r="AG24" s="1">
        <f>'Охоплення по вакцинам'!AG24</f>
        <v>199</v>
      </c>
      <c r="AH24" s="10">
        <f t="shared" si="9"/>
        <v>19.331336517445155</v>
      </c>
      <c r="AI24" s="1">
        <f>'Охоплення по вакцинам'!AI24</f>
        <v>10661</v>
      </c>
      <c r="AJ24" s="1">
        <f>'Охоплення по вакцинам'!AJ24</f>
        <v>2255</v>
      </c>
      <c r="AK24" s="10">
        <f t="shared" si="10"/>
        <v>23.074758465434762</v>
      </c>
      <c r="AL24" s="1">
        <f>'Охоплення по вакцинам'!AL24</f>
        <v>15535</v>
      </c>
      <c r="AM24" s="1">
        <f>'Охоплення по вакцинам'!AM24</f>
        <v>1973</v>
      </c>
      <c r="AN24" s="10">
        <f t="shared" si="11"/>
        <v>13.854931679199463</v>
      </c>
      <c r="AO24" s="1">
        <f>'Охоплення по вакцинам'!AO24</f>
        <v>10920</v>
      </c>
      <c r="AP24" s="1">
        <f>'Охоплення по вакцинам'!AP24</f>
        <v>2358</v>
      </c>
      <c r="AQ24" s="10">
        <f t="shared" si="12"/>
        <v>23.556443556443558</v>
      </c>
      <c r="AR24" s="1">
        <f>'Охоплення по вакцинам'!AR24</f>
        <v>20262</v>
      </c>
      <c r="AS24" s="1">
        <f>'Охоплення по вакцинам'!AS24</f>
        <v>3603</v>
      </c>
      <c r="AT24" s="10">
        <f t="shared" si="13"/>
        <v>19.398605540151291</v>
      </c>
      <c r="AU24" s="1">
        <f>'Охоплення по вакцинам'!AU24</f>
        <v>11807</v>
      </c>
      <c r="AV24" s="1">
        <f>'Охоплення по вакцинам'!AV24</f>
        <v>4732</v>
      </c>
      <c r="AW24" s="10">
        <f t="shared" si="14"/>
        <v>43.721367139678307</v>
      </c>
      <c r="AX24" s="1">
        <f>'Охоплення по вакцинам'!AX24</f>
        <v>974</v>
      </c>
      <c r="AY24" s="1">
        <f>'Охоплення по вакцинам'!AY24</f>
        <v>473</v>
      </c>
      <c r="AZ24" s="10">
        <f t="shared" si="15"/>
        <v>52.977412731006169</v>
      </c>
      <c r="BA24" s="1">
        <f>'Охоплення по вакцинам'!BA24</f>
        <v>238</v>
      </c>
      <c r="BB24" s="1">
        <f>'Охоплення по вакцинам'!BB24</f>
        <v>23</v>
      </c>
      <c r="BC24" s="10">
        <f t="shared" si="16"/>
        <v>10.542398777692897</v>
      </c>
      <c r="BD24" s="1">
        <f>'Охоплення по вакцинам'!BD24</f>
        <v>8275</v>
      </c>
      <c r="BE24" s="1">
        <f>'Охоплення по вакцинам'!BE24</f>
        <v>1212</v>
      </c>
      <c r="BF24" s="10">
        <f t="shared" si="17"/>
        <v>15.97802801428179</v>
      </c>
      <c r="BG24" s="1">
        <f>'Охоплення по вакцинам'!BG24</f>
        <v>10057</v>
      </c>
      <c r="BH24" s="1">
        <f>'Охоплення по вакцинам'!BH24</f>
        <v>6563</v>
      </c>
      <c r="BI24" s="10">
        <f t="shared" si="18"/>
        <v>71.190577345494319</v>
      </c>
      <c r="BJ24" s="1">
        <f>'Охоплення по вакцинам'!BJ24</f>
        <v>4730</v>
      </c>
      <c r="BK24" s="1">
        <f>'Охоплення по вакцинам'!BK24</f>
        <v>394</v>
      </c>
      <c r="BL24" s="10">
        <f t="shared" si="19"/>
        <v>9.0870651547184327</v>
      </c>
      <c r="BM24" s="1">
        <f>'Охоплення по вакцинам'!BM24</f>
        <v>227588</v>
      </c>
      <c r="BN24" s="1">
        <f>'Охоплення по вакцинам'!BN24</f>
        <v>32517</v>
      </c>
      <c r="BO24" s="10">
        <f t="shared" si="20"/>
        <v>15.586538353995341</v>
      </c>
      <c r="BP24" s="1">
        <f>'Охоплення по вакцинам'!BP24</f>
        <v>9273</v>
      </c>
      <c r="BQ24" s="1">
        <f>'Охоплення по вакцинам'!BQ24</f>
        <v>109</v>
      </c>
      <c r="BR24" s="10">
        <f t="shared" si="21"/>
        <v>1.2823152260227639</v>
      </c>
      <c r="BS24" s="1">
        <f>'Охоплення по вакцинам'!BS24</f>
        <v>10661</v>
      </c>
      <c r="BT24" s="1">
        <f>'Охоплення по вакцинам'!BT24</f>
        <v>297</v>
      </c>
      <c r="BU24" s="10">
        <f t="shared" si="22"/>
        <v>3.0391145295938466</v>
      </c>
      <c r="BV24" s="1">
        <f>'Охоплення по вакцинам'!BV24</f>
        <v>9521</v>
      </c>
      <c r="BW24" s="1">
        <f>'Охоплення по вакцинам'!BW24</f>
        <v>246</v>
      </c>
      <c r="BX24" s="10">
        <f t="shared" si="23"/>
        <v>2.8186496834748067</v>
      </c>
      <c r="BY24" s="1">
        <f>'Охоплення по вакцинам'!BY24</f>
        <v>9964</v>
      </c>
      <c r="BZ24" s="1">
        <f>'Охоплення по вакцинам'!BZ24</f>
        <v>2381</v>
      </c>
      <c r="CA24" s="10">
        <f t="shared" si="24"/>
        <v>26.068391664537792</v>
      </c>
      <c r="CB24" s="1">
        <f>'Охоплення по вакцинам'!CB24</f>
        <v>1845</v>
      </c>
      <c r="CC24" s="1">
        <f>'Охоплення по вакцинам'!CC24</f>
        <v>1703</v>
      </c>
      <c r="CD24" s="10">
        <f t="shared" si="25"/>
        <v>100.69475240206948</v>
      </c>
      <c r="CE24" s="1">
        <f>'Охоплення по вакцинам'!CE24</f>
        <v>11807</v>
      </c>
      <c r="CF24" s="1">
        <f>'Охоплення по вакцинам'!CF24</f>
        <v>9390</v>
      </c>
      <c r="CG24" s="10">
        <f t="shared" si="26"/>
        <v>86.759010448347283</v>
      </c>
      <c r="CH24" s="1">
        <f>'Охоплення по вакцинам'!CH24</f>
        <v>2650</v>
      </c>
      <c r="CI24" s="1">
        <f>'Охоплення по вакцинам'!CI24</f>
        <v>2601</v>
      </c>
      <c r="CJ24" s="10">
        <f t="shared" si="27"/>
        <v>107.073756432247</v>
      </c>
      <c r="CK24" s="1">
        <f>'Охоплення по вакцинам'!CK24</f>
        <v>9964</v>
      </c>
      <c r="CL24" s="1">
        <f>'Охоплення по вакцинам'!CL24</f>
        <v>2931</v>
      </c>
      <c r="CM24" s="10">
        <f t="shared" si="28"/>
        <v>32.090069705485199</v>
      </c>
      <c r="CN24" s="1">
        <f>'Охоплення по вакцинам'!CN24</f>
        <v>10661</v>
      </c>
      <c r="CO24" s="1">
        <f>'Охоплення по вакцинам'!CO24</f>
        <v>2059</v>
      </c>
      <c r="CP24" s="10">
        <f t="shared" si="29"/>
        <v>21.069147530079899</v>
      </c>
      <c r="CQ24" s="1">
        <f>'Охоплення по вакцинам'!CQ24</f>
        <v>17112</v>
      </c>
      <c r="CR24" s="1">
        <f>'Охоплення по вакцинам'!CR24</f>
        <v>1794</v>
      </c>
      <c r="CS24" s="10">
        <f t="shared" si="30"/>
        <v>11.436950146627566</v>
      </c>
      <c r="CT24">
        <v>95</v>
      </c>
    </row>
    <row r="25" spans="1:99" x14ac:dyDescent="0.2">
      <c r="A25" s="1" t="s">
        <v>21</v>
      </c>
      <c r="B25" s="1">
        <f>'Охоплення по вакцинам'!B25</f>
        <v>11771</v>
      </c>
      <c r="C25" s="1">
        <f>'Охоплення по вакцинам'!C25</f>
        <v>3915</v>
      </c>
      <c r="D25" s="6">
        <f t="shared" si="31"/>
        <v>36.283315698828396</v>
      </c>
      <c r="E25" s="1">
        <f>'Охоплення по вакцинам'!E25</f>
        <v>7593</v>
      </c>
      <c r="F25" s="1">
        <f>'Охоплення по вакцинам'!F25</f>
        <v>1095</v>
      </c>
      <c r="G25" s="6">
        <f t="shared" si="0"/>
        <v>15.732193527531338</v>
      </c>
      <c r="H25" s="1">
        <f>'Охоплення по вакцинам'!H25</f>
        <v>5093</v>
      </c>
      <c r="I25" s="1">
        <f>'Охоплення по вакцинам'!I25</f>
        <v>644</v>
      </c>
      <c r="J25" s="6">
        <f t="shared" si="1"/>
        <v>13.794334469771343</v>
      </c>
      <c r="K25" s="1">
        <f>'Охоплення по вакцинам'!K25</f>
        <v>11796</v>
      </c>
      <c r="L25" s="1">
        <f>'Охоплення по вакцинам'!L25</f>
        <v>3548</v>
      </c>
      <c r="M25" s="6">
        <f t="shared" si="2"/>
        <v>32.812355498011655</v>
      </c>
      <c r="N25" s="1">
        <f>'Охоплення по вакцинам'!N25</f>
        <v>6763</v>
      </c>
      <c r="O25" s="1">
        <f>'Охоплення по вакцинам'!O25</f>
        <v>2867</v>
      </c>
      <c r="P25" s="6">
        <f t="shared" si="3"/>
        <v>46.246286612987781</v>
      </c>
      <c r="Q25" s="1">
        <f>'Охоплення по вакцинам'!Q25</f>
        <v>12206</v>
      </c>
      <c r="R25" s="1">
        <f>'Охоплення по вакцинам'!R25</f>
        <v>3295</v>
      </c>
      <c r="S25" s="6">
        <f t="shared" si="4"/>
        <v>29.449004215512492</v>
      </c>
      <c r="T25" s="1">
        <f>'Охоплення по вакцинам'!T25</f>
        <v>5541</v>
      </c>
      <c r="U25" s="1">
        <f>'Охоплення по вакцинам'!U25</f>
        <v>2469</v>
      </c>
      <c r="V25" s="6">
        <f t="shared" si="5"/>
        <v>48.609538809863658</v>
      </c>
      <c r="W25" s="1">
        <f>'Охоплення по вакцинам'!W25</f>
        <v>14452</v>
      </c>
      <c r="X25" s="1">
        <f>'Охоплення по вакцинам'!X25</f>
        <v>5076</v>
      </c>
      <c r="Y25" s="6">
        <f t="shared" si="6"/>
        <v>38.316181465918525</v>
      </c>
      <c r="Z25" s="1">
        <f>'Охоплення по вакцинам'!Z25</f>
        <v>2532</v>
      </c>
      <c r="AA25" s="1">
        <f>'Охоплення по вакцинам'!AA25</f>
        <v>805</v>
      </c>
      <c r="AB25" s="6">
        <f t="shared" si="7"/>
        <v>34.683326152520465</v>
      </c>
      <c r="AC25" s="1">
        <f>'Охоплення по вакцинам'!AC25</f>
        <v>12384</v>
      </c>
      <c r="AD25" s="1">
        <f>'Охоплення по вакцинам'!AD25</f>
        <v>5586</v>
      </c>
      <c r="AE25" s="6">
        <f t="shared" si="8"/>
        <v>49.207188160676537</v>
      </c>
      <c r="AF25" s="1">
        <f>'Охоплення по вакцинам'!AF25</f>
        <v>853</v>
      </c>
      <c r="AG25" s="1">
        <f>'Охоплення по вакцинам'!AG25</f>
        <v>281</v>
      </c>
      <c r="AH25" s="6">
        <f t="shared" si="9"/>
        <v>35.937333475434301</v>
      </c>
      <c r="AI25" s="1">
        <f>'Охоплення по вакцинам'!AI25</f>
        <v>11796</v>
      </c>
      <c r="AJ25" s="1">
        <f>'Охоплення по вакцинам'!AJ25</f>
        <v>3097</v>
      </c>
      <c r="AK25" s="6">
        <f t="shared" si="10"/>
        <v>28.641450106353467</v>
      </c>
      <c r="AL25" s="1">
        <f>'Охоплення по вакцинам'!AL25</f>
        <v>6300</v>
      </c>
      <c r="AM25" s="1">
        <f>'Охоплення по вакцинам'!AM25</f>
        <v>2369</v>
      </c>
      <c r="AN25" s="6">
        <f t="shared" si="11"/>
        <v>41.021645021645028</v>
      </c>
      <c r="AO25" s="1">
        <f>'Охоплення по вакцинам'!AO25</f>
        <v>12206</v>
      </c>
      <c r="AP25" s="1">
        <f>'Охоплення по вакцинам'!AP25</f>
        <v>3019</v>
      </c>
      <c r="AQ25" s="6">
        <f t="shared" si="12"/>
        <v>26.9822590976122</v>
      </c>
      <c r="AR25" s="1">
        <f>'Охоплення по вакцинам'!AR25</f>
        <v>17671</v>
      </c>
      <c r="AS25" s="1">
        <f>'Охоплення по вакцинам'!AS25</f>
        <v>2955</v>
      </c>
      <c r="AT25" s="6">
        <f t="shared" si="13"/>
        <v>18.242523703448381</v>
      </c>
      <c r="AU25" s="1">
        <f>'Охоплення по вакцинам'!AU25</f>
        <v>14452</v>
      </c>
      <c r="AV25" s="1">
        <f>'Охоплення по вакцинам'!AV25</f>
        <v>4839</v>
      </c>
      <c r="AW25" s="6">
        <f t="shared" si="14"/>
        <v>36.527187177616184</v>
      </c>
      <c r="AX25" s="1">
        <f>'Охоплення по вакцинам'!AX25</f>
        <v>2594</v>
      </c>
      <c r="AY25" s="1">
        <f>'Охоплення по вакцинам'!AY25</f>
        <v>620</v>
      </c>
      <c r="AZ25" s="6">
        <f t="shared" si="15"/>
        <v>26.074157145861072</v>
      </c>
      <c r="BA25" s="1">
        <f>'Охоплення по вакцинам'!BA25</f>
        <v>2588</v>
      </c>
      <c r="BB25" s="1">
        <f>'Охоплення по вакцинам'!BB25</f>
        <v>50</v>
      </c>
      <c r="BC25" s="6">
        <f t="shared" si="16"/>
        <v>2.1076296192215822</v>
      </c>
      <c r="BD25" s="1">
        <f>'Охоплення по вакцинам'!BD25</f>
        <v>12701</v>
      </c>
      <c r="BE25" s="1">
        <f>'Охоплення по вакцинам'!BE25</f>
        <v>2630</v>
      </c>
      <c r="BF25" s="6">
        <f t="shared" si="17"/>
        <v>22.589488300849609</v>
      </c>
      <c r="BG25" s="1">
        <f>'Охоплення по вакцинам'!BG25</f>
        <v>12274</v>
      </c>
      <c r="BH25" s="1">
        <f>'Охоплення по вакцинам'!BH25</f>
        <v>3328</v>
      </c>
      <c r="BI25" s="6">
        <f t="shared" si="18"/>
        <v>29.579154754321777</v>
      </c>
      <c r="BJ25" s="1">
        <f>'Охоплення по вакцинам'!BJ25</f>
        <v>4144</v>
      </c>
      <c r="BK25" s="1">
        <f>'Охоплення по вакцинам'!BK25</f>
        <v>931</v>
      </c>
      <c r="BL25" s="6">
        <f t="shared" si="19"/>
        <v>24.508599508599509</v>
      </c>
      <c r="BM25" s="1">
        <f>'Охоплення по вакцинам'!BM25</f>
        <v>248446</v>
      </c>
      <c r="BN25" s="1">
        <f>'Охоплення по вакцинам'!BN25</f>
        <v>54437</v>
      </c>
      <c r="BO25" s="6">
        <f t="shared" si="20"/>
        <v>23.902907747284392</v>
      </c>
      <c r="BP25" s="1">
        <f>'Охоплення по вакцинам'!BP25</f>
        <v>12480</v>
      </c>
      <c r="BQ25" s="1">
        <f>'Охоплення по вакцинам'!BQ25</f>
        <v>299</v>
      </c>
      <c r="BR25" s="6">
        <f t="shared" si="21"/>
        <v>2.6136363636363638</v>
      </c>
      <c r="BS25" s="1">
        <f>'Охоплення по вакцинам'!BS25</f>
        <v>11796</v>
      </c>
      <c r="BT25" s="1">
        <f>'Охоплення по вакцинам'!BT25</f>
        <v>567</v>
      </c>
      <c r="BU25" s="6">
        <f t="shared" si="22"/>
        <v>5.2436881531489874</v>
      </c>
      <c r="BV25" s="1">
        <f>'Охоплення по вакцинам'!BV25</f>
        <v>11893</v>
      </c>
      <c r="BW25" s="1">
        <f>'Охоплення по вакцинам'!BW25</f>
        <v>146</v>
      </c>
      <c r="BX25" s="6">
        <f t="shared" si="23"/>
        <v>1.339214052574853</v>
      </c>
      <c r="BY25" s="1">
        <f>'Охоплення по вакцинам'!BY25</f>
        <v>11893</v>
      </c>
      <c r="BZ25" s="1">
        <f>'Охоплення по вакцинам'!BZ25</f>
        <v>3861</v>
      </c>
      <c r="CA25" s="6">
        <f t="shared" si="24"/>
        <v>35.415790801311694</v>
      </c>
      <c r="CB25" s="1">
        <f>'Охоплення по вакцинам'!CB25</f>
        <v>3684</v>
      </c>
      <c r="CC25" s="1">
        <f>'Охоплення по вакцинам'!CC25</f>
        <v>2076</v>
      </c>
      <c r="CD25" s="6">
        <f t="shared" si="25"/>
        <v>61.474681670121413</v>
      </c>
      <c r="CE25" s="1">
        <f>'Охоплення по вакцинам'!CE25</f>
        <v>14452</v>
      </c>
      <c r="CF25" s="1">
        <f>'Охоплення по вакцинам'!CF25</f>
        <v>5066</v>
      </c>
      <c r="CG25" s="6">
        <f t="shared" si="26"/>
        <v>38.240696474850914</v>
      </c>
      <c r="CH25" s="1">
        <f>'Охоплення по вакцинам'!CH25</f>
        <v>6665</v>
      </c>
      <c r="CI25" s="1">
        <f>'Охоплення по вакцинам'!CI25</f>
        <v>5170</v>
      </c>
      <c r="CJ25" s="6">
        <f t="shared" si="27"/>
        <v>84.621155288822209</v>
      </c>
      <c r="CK25" s="1">
        <f>'Охоплення по вакцинам'!CK25</f>
        <v>11771</v>
      </c>
      <c r="CL25" s="1">
        <f>'Охоплення по вакцинам'!CL25</f>
        <v>3704</v>
      </c>
      <c r="CM25" s="6">
        <f t="shared" si="28"/>
        <v>34.327816436388353</v>
      </c>
      <c r="CN25" s="1">
        <f>'Охоплення по вакцинам'!CN25</f>
        <v>11796</v>
      </c>
      <c r="CO25" s="1">
        <f>'Охоплення по вакцинам'!CO25</f>
        <v>1911</v>
      </c>
      <c r="CP25" s="6">
        <f t="shared" si="29"/>
        <v>17.673171182835475</v>
      </c>
      <c r="CQ25" s="1">
        <f>'Охоплення по вакцинам'!CQ25</f>
        <v>27135</v>
      </c>
      <c r="CR25" s="1">
        <f>'Охоплення по вакцинам'!CR25</f>
        <v>4279</v>
      </c>
      <c r="CS25" s="6">
        <f t="shared" si="30"/>
        <v>17.20287451630735</v>
      </c>
      <c r="CT25">
        <v>95</v>
      </c>
    </row>
    <row r="26" spans="1:99" x14ac:dyDescent="0.2">
      <c r="A26" s="9" t="s">
        <v>22</v>
      </c>
      <c r="B26" s="1">
        <f>'Охоплення по вакцинам'!B26</f>
        <v>10200</v>
      </c>
      <c r="C26" s="1">
        <f>'Охоплення по вакцинам'!C26</f>
        <v>2670</v>
      </c>
      <c r="D26" s="6">
        <f t="shared" si="31"/>
        <v>28.556149732620323</v>
      </c>
      <c r="E26" s="1">
        <f>'Охоплення по вакцинам'!E26</f>
        <v>1452</v>
      </c>
      <c r="F26" s="1">
        <f>'Охоплення по вакцинам'!F26</f>
        <v>197</v>
      </c>
      <c r="G26" s="6">
        <f t="shared" si="0"/>
        <v>14.800901577761083</v>
      </c>
      <c r="H26" s="1">
        <f>'Охоплення по вакцинам'!H26</f>
        <v>2459</v>
      </c>
      <c r="I26" s="1">
        <f>'Охоплення по вакцинам'!I26</f>
        <v>354</v>
      </c>
      <c r="J26" s="6">
        <f t="shared" si="1"/>
        <v>15.704831971607085</v>
      </c>
      <c r="K26" s="1">
        <f>'Охоплення по вакцинам'!K26</f>
        <v>9647</v>
      </c>
      <c r="L26" s="1">
        <f>'Охоплення по вакцинам'!L26</f>
        <v>2290</v>
      </c>
      <c r="M26" s="10">
        <f t="shared" si="2"/>
        <v>25.895945041793489</v>
      </c>
      <c r="N26" s="1">
        <f>'Охоплення по вакцинам'!N26</f>
        <v>7729</v>
      </c>
      <c r="O26" s="1">
        <f>'Охоплення по вакцинам'!O26</f>
        <v>1810</v>
      </c>
      <c r="P26" s="10">
        <f t="shared" si="3"/>
        <v>25.547230619038096</v>
      </c>
      <c r="Q26" s="1">
        <f>'Охоплення по вакцинам'!Q26</f>
        <v>9959</v>
      </c>
      <c r="R26" s="1">
        <f>'Охоплення по вакцинам'!R26</f>
        <v>2522</v>
      </c>
      <c r="S26" s="10">
        <f t="shared" si="4"/>
        <v>27.625993847502031</v>
      </c>
      <c r="T26" s="1">
        <f>'Охоплення по вакцинам'!T26</f>
        <v>5324</v>
      </c>
      <c r="U26" s="1">
        <f>'Охоплення по вакцинам'!U26</f>
        <v>2198</v>
      </c>
      <c r="V26" s="10">
        <f t="shared" si="5"/>
        <v>45.037907246772761</v>
      </c>
      <c r="W26" s="1">
        <f>'Охоплення по вакцинам'!W26</f>
        <v>12094</v>
      </c>
      <c r="X26" s="1">
        <f>'Охоплення по вакцинам'!X26</f>
        <v>5956</v>
      </c>
      <c r="Y26" s="10">
        <f t="shared" si="6"/>
        <v>53.724611753386355</v>
      </c>
      <c r="Z26" s="1">
        <f>'Охоплення по вакцинам'!Z26</f>
        <v>2711</v>
      </c>
      <c r="AA26" s="1">
        <f>'Охоплення по вакцинам'!AA26</f>
        <v>1178</v>
      </c>
      <c r="AB26" s="10">
        <f t="shared" si="7"/>
        <v>47.40283692699775</v>
      </c>
      <c r="AC26" s="1">
        <f>'Охоплення по вакцинам'!AC26</f>
        <v>10155</v>
      </c>
      <c r="AD26" s="1">
        <f>'Охоплення по вакцинам'!AD26</f>
        <v>5511</v>
      </c>
      <c r="AE26" s="10">
        <f t="shared" si="8"/>
        <v>59.202363367799123</v>
      </c>
      <c r="AF26" s="1">
        <f>'Охоплення по вакцинам'!AF26</f>
        <v>1606</v>
      </c>
      <c r="AG26" s="1">
        <f>'Охоплення по вакцинам'!AG26</f>
        <v>785</v>
      </c>
      <c r="AH26" s="10">
        <f t="shared" si="9"/>
        <v>53.322766896864032</v>
      </c>
      <c r="AI26" s="1">
        <f>'Охоплення по вакцинам'!AI26</f>
        <v>9647</v>
      </c>
      <c r="AJ26" s="1">
        <f>'Охоплення по вакцинам'!AJ26</f>
        <v>2683</v>
      </c>
      <c r="AK26" s="10">
        <f t="shared" si="10"/>
        <v>30.340096308791239</v>
      </c>
      <c r="AL26" s="1">
        <f>'Охоплення по вакцинам'!AL26</f>
        <v>11596</v>
      </c>
      <c r="AM26" s="1">
        <f>'Охоплення по вакцинам'!AM26</f>
        <v>2467</v>
      </c>
      <c r="AN26" s="10">
        <f t="shared" si="11"/>
        <v>23.20862993508733</v>
      </c>
      <c r="AO26" s="1">
        <f>'Охоплення по вакцинам'!AO26</f>
        <v>9959</v>
      </c>
      <c r="AP26" s="1">
        <f>'Охоплення по вакцинам'!AP26</f>
        <v>2292</v>
      </c>
      <c r="AQ26" s="10">
        <f t="shared" si="12"/>
        <v>25.106573314224683</v>
      </c>
      <c r="AR26" s="1">
        <f>'Охоплення по вакцинам'!AR26</f>
        <v>16813</v>
      </c>
      <c r="AS26" s="1">
        <f>'Охоплення по вакцинам'!AS26</f>
        <v>3879</v>
      </c>
      <c r="AT26" s="10">
        <f t="shared" si="13"/>
        <v>25.168835803463772</v>
      </c>
      <c r="AU26" s="1">
        <f>'Охоплення по вакцинам'!AU26</f>
        <v>12094</v>
      </c>
      <c r="AV26" s="1">
        <f>'Охоплення по вакцинам'!AV26</f>
        <v>4700</v>
      </c>
      <c r="AW26" s="10">
        <f t="shared" si="14"/>
        <v>42.395177172752831</v>
      </c>
      <c r="AX26" s="1">
        <f>'Охоплення по вакцинам'!AX26</f>
        <v>0</v>
      </c>
      <c r="AY26" s="1">
        <f>'Охоплення по вакцинам'!AY26</f>
        <v>0</v>
      </c>
      <c r="AZ26" s="10" t="e">
        <f t="shared" si="15"/>
        <v>#DIV/0!</v>
      </c>
      <c r="BA26" s="1">
        <f>'Охоплення по вакцинам'!BA26</f>
        <v>659</v>
      </c>
      <c r="BB26" s="1">
        <f>'Охоплення по вакцинам'!BB26</f>
        <v>64</v>
      </c>
      <c r="BC26" s="10">
        <f t="shared" si="16"/>
        <v>10.594564767554145</v>
      </c>
      <c r="BD26" s="1">
        <f>'Охоплення по вакцинам'!BD26</f>
        <v>10227</v>
      </c>
      <c r="BE26" s="1">
        <f>'Охоплення по вакцинам'!BE26</f>
        <v>3180</v>
      </c>
      <c r="BF26" s="10">
        <f t="shared" si="17"/>
        <v>33.920904557454868</v>
      </c>
      <c r="BG26" s="1">
        <f>'Охоплення по вакцинам'!BG26</f>
        <v>11130</v>
      </c>
      <c r="BH26" s="1">
        <f>'Охоплення по вакцинам'!BH26</f>
        <v>4279</v>
      </c>
      <c r="BI26" s="10">
        <f t="shared" si="18"/>
        <v>41.940700808625337</v>
      </c>
      <c r="BJ26" s="1">
        <f>'Охоплення по вакцинам'!BJ26</f>
        <v>2728</v>
      </c>
      <c r="BK26" s="1">
        <f>'Охоплення по вакцинам'!BK26</f>
        <v>820</v>
      </c>
      <c r="BL26" s="10">
        <f t="shared" si="19"/>
        <v>32.791255665155958</v>
      </c>
      <c r="BM26" s="1">
        <f>'Охоплення по вакцинам'!BM26</f>
        <v>183002</v>
      </c>
      <c r="BN26" s="1">
        <f>'Охоплення по вакцинам'!BN26</f>
        <v>72205</v>
      </c>
      <c r="BO26" s="10">
        <f t="shared" si="20"/>
        <v>43.042748663452265</v>
      </c>
      <c r="BP26" s="1">
        <f>'Охоплення по вакцинам'!BP26</f>
        <v>5231</v>
      </c>
      <c r="BQ26" s="1">
        <f>'Охоплення по вакцинам'!BQ26</f>
        <v>632</v>
      </c>
      <c r="BR26" s="10">
        <f t="shared" si="21"/>
        <v>13.180167185137552</v>
      </c>
      <c r="BS26" s="1">
        <f>'Охоплення по вакцинам'!BS26</f>
        <v>9647</v>
      </c>
      <c r="BT26" s="1">
        <f>'Охоплення по вакцинам'!BT26</f>
        <v>1511</v>
      </c>
      <c r="BU26" s="10">
        <f t="shared" si="22"/>
        <v>17.086800418406099</v>
      </c>
      <c r="BV26" s="1">
        <f>'Охоплення по вакцинам'!BV26</f>
        <v>9530</v>
      </c>
      <c r="BW26" s="1">
        <f>'Охоплення по вакцинам'!BW26</f>
        <v>880</v>
      </c>
      <c r="BX26" s="10">
        <f t="shared" si="23"/>
        <v>10.073452256033578</v>
      </c>
      <c r="BY26" s="1">
        <f>'Охоплення по вакцинам'!BY26</f>
        <v>9530</v>
      </c>
      <c r="BZ26" s="1">
        <f>'Охоплення по вакцинам'!BZ26</f>
        <v>2822</v>
      </c>
      <c r="CA26" s="10">
        <f t="shared" si="24"/>
        <v>32.303729848325858</v>
      </c>
      <c r="CB26" s="1">
        <f>'Охоплення по вакцинам'!CB26</f>
        <v>2965</v>
      </c>
      <c r="CC26" s="1">
        <f>'Охоплення по вакцинам'!CC26</f>
        <v>1726</v>
      </c>
      <c r="CD26" s="10">
        <f t="shared" si="25"/>
        <v>63.504522458991268</v>
      </c>
      <c r="CE26" s="1">
        <f>'Охоплення по вакцинам'!CE26</f>
        <v>12094</v>
      </c>
      <c r="CF26" s="1">
        <f>'Охоплення по вакцинам'!CF26</f>
        <v>6231</v>
      </c>
      <c r="CG26" s="10">
        <f t="shared" si="26"/>
        <v>56.205180630515514</v>
      </c>
      <c r="CH26" s="1">
        <f>'Охоплення по вакцинам'!CH26</f>
        <v>5039</v>
      </c>
      <c r="CI26" s="1">
        <f>'Охоплення по вакцинам'!CI26</f>
        <v>4094</v>
      </c>
      <c r="CJ26" s="10">
        <f t="shared" si="27"/>
        <v>88.632304389399053</v>
      </c>
      <c r="CK26" s="1">
        <f>'Охоплення по вакцинам'!CK26</f>
        <v>10200</v>
      </c>
      <c r="CL26" s="1">
        <f>'Охоплення по вакцинам'!CL26</f>
        <v>2913</v>
      </c>
      <c r="CM26" s="10">
        <f t="shared" si="28"/>
        <v>31.155080213903744</v>
      </c>
      <c r="CN26" s="1">
        <f>'Охоплення по вакцинам'!CN26</f>
        <v>9647</v>
      </c>
      <c r="CO26" s="1">
        <f>'Охоплення по вакцинам'!CO26</f>
        <v>2233</v>
      </c>
      <c r="CP26" s="10">
        <f t="shared" si="29"/>
        <v>25.251373483984658</v>
      </c>
      <c r="CQ26" s="1">
        <f>'Охоплення по вакцинам'!CQ26</f>
        <v>18198</v>
      </c>
      <c r="CR26" s="1">
        <f>'Охоплення по вакцинам'!CR26</f>
        <v>2678</v>
      </c>
      <c r="CS26" s="10">
        <f t="shared" si="30"/>
        <v>16.05371219614543</v>
      </c>
      <c r="CT26">
        <v>95</v>
      </c>
    </row>
    <row r="27" spans="1:99" x14ac:dyDescent="0.2">
      <c r="A27" s="1" t="s">
        <v>23</v>
      </c>
      <c r="B27" s="1">
        <f>'Охоплення по вакцинам'!B27</f>
        <v>9088</v>
      </c>
      <c r="C27" s="1">
        <f>'Охоплення по вакцинам'!C27</f>
        <v>2537</v>
      </c>
      <c r="D27" s="6">
        <f t="shared" si="31"/>
        <v>30.453745198463512</v>
      </c>
      <c r="E27" s="1">
        <f>'Охоплення по вакцинам'!E27</f>
        <v>1966</v>
      </c>
      <c r="F27" s="1">
        <f>'Охоплення по вакцинам'!F27</f>
        <v>163</v>
      </c>
      <c r="G27" s="6">
        <f t="shared" si="0"/>
        <v>9.0446684546379359</v>
      </c>
      <c r="H27" s="1">
        <f>'Охоплення по вакцинам'!H27</f>
        <v>2371</v>
      </c>
      <c r="I27" s="1">
        <f>'Охоплення по вакцинам'!I27</f>
        <v>259</v>
      </c>
      <c r="J27" s="6">
        <f t="shared" si="1"/>
        <v>11.916720984624822</v>
      </c>
      <c r="K27" s="1">
        <f>'Охоплення по вакцинам'!K27</f>
        <v>9088</v>
      </c>
      <c r="L27" s="1">
        <f>'Охоплення по вакцинам'!L27</f>
        <v>2405</v>
      </c>
      <c r="M27" s="6">
        <f t="shared" si="2"/>
        <v>28.869238156209988</v>
      </c>
      <c r="N27" s="1">
        <f>'Охоплення по вакцинам'!N27</f>
        <v>4509</v>
      </c>
      <c r="O27" s="1">
        <f>'Охоплення по вакцинам'!O27</f>
        <v>1392</v>
      </c>
      <c r="P27" s="6">
        <f t="shared" si="3"/>
        <v>33.678098348757032</v>
      </c>
      <c r="Q27" s="1">
        <f>'Охоплення по вакцинам'!Q27</f>
        <v>9167</v>
      </c>
      <c r="R27" s="1">
        <f>'Охоплення по вакцинам'!R27</f>
        <v>2201</v>
      </c>
      <c r="S27" s="6">
        <f t="shared" si="4"/>
        <v>26.192766544026497</v>
      </c>
      <c r="T27" s="1">
        <f>'Охоплення по вакцинам'!T27</f>
        <v>2799</v>
      </c>
      <c r="U27" s="1">
        <f>'Охоплення по вакцинам'!U27</f>
        <v>824</v>
      </c>
      <c r="V27" s="6">
        <f t="shared" si="5"/>
        <v>32.115365877423756</v>
      </c>
      <c r="W27" s="1">
        <f>'Охоплення по вакцинам'!W27</f>
        <v>11353</v>
      </c>
      <c r="X27" s="1">
        <f>'Охоплення по вакцинам'!X27</f>
        <v>4122</v>
      </c>
      <c r="Y27" s="6">
        <f t="shared" si="6"/>
        <v>39.608273343849845</v>
      </c>
      <c r="Z27" s="1">
        <f>'Охоплення по вакцинам'!Z27</f>
        <v>1789</v>
      </c>
      <c r="AA27" s="1">
        <f>'Охоплення по вакцинам'!AA27</f>
        <v>670</v>
      </c>
      <c r="AB27" s="6">
        <f t="shared" si="7"/>
        <v>40.855734539356682</v>
      </c>
      <c r="AC27" s="1">
        <f>'Охоплення по вакцинам'!AC27</f>
        <v>9481</v>
      </c>
      <c r="AD27" s="1">
        <f>'Охоплення по вакцинам'!AD27</f>
        <v>4401</v>
      </c>
      <c r="AE27" s="6">
        <f t="shared" si="8"/>
        <v>50.639077197457112</v>
      </c>
      <c r="AF27" s="1">
        <f>'Охоплення по вакцинам'!AF27</f>
        <v>1757</v>
      </c>
      <c r="AG27" s="1">
        <f>'Охоплення по вакцинам'!AG27</f>
        <v>396</v>
      </c>
      <c r="AH27" s="6">
        <f t="shared" si="9"/>
        <v>24.587364826408649</v>
      </c>
      <c r="AI27" s="1">
        <f>'Охоплення по вакцинам'!AI27</f>
        <v>9088</v>
      </c>
      <c r="AJ27" s="1">
        <f>'Охоплення по вакцинам'!AJ27</f>
        <v>2339</v>
      </c>
      <c r="AK27" s="6">
        <f t="shared" si="10"/>
        <v>28.076984635083228</v>
      </c>
      <c r="AL27" s="1">
        <f>'Охоплення по вакцинам'!AL27</f>
        <v>8449</v>
      </c>
      <c r="AM27" s="1">
        <f>'Охоплення по вакцинам'!AM27</f>
        <v>2240</v>
      </c>
      <c r="AN27" s="6">
        <f t="shared" si="11"/>
        <v>28.922196279279959</v>
      </c>
      <c r="AO27" s="1">
        <f>'Охоплення по вакцинам'!AO27</f>
        <v>9167</v>
      </c>
      <c r="AP27" s="1">
        <f>'Охоплення по вакцинам'!AP27</f>
        <v>2027</v>
      </c>
      <c r="AQ27" s="6">
        <f t="shared" si="12"/>
        <v>24.122098039410137</v>
      </c>
      <c r="AR27" s="1">
        <f>'Охоплення по вакцинам'!AR27</f>
        <v>15005</v>
      </c>
      <c r="AS27" s="1">
        <f>'Охоплення по вакцинам'!AS27</f>
        <v>1798</v>
      </c>
      <c r="AT27" s="6">
        <f t="shared" si="13"/>
        <v>13.072006300929992</v>
      </c>
      <c r="AU27" s="1">
        <f>'Охоплення по вакцинам'!AU27</f>
        <v>11353</v>
      </c>
      <c r="AV27" s="1">
        <f>'Охоплення по вакцинам'!AV27</f>
        <v>4267</v>
      </c>
      <c r="AW27" s="6">
        <f t="shared" si="14"/>
        <v>41.001577476518015</v>
      </c>
      <c r="AX27" s="1">
        <f>'Охоплення по вакцинам'!AX27</f>
        <v>4673</v>
      </c>
      <c r="AY27" s="1">
        <f>'Охоплення по вакцинам'!AY27</f>
        <v>2598</v>
      </c>
      <c r="AZ27" s="6">
        <f t="shared" si="15"/>
        <v>60.650156605645591</v>
      </c>
      <c r="BA27" s="1">
        <f>'Охоплення по вакцинам'!BA27</f>
        <v>3267</v>
      </c>
      <c r="BB27" s="1">
        <f>'Охоплення по вакцинам'!BB27</f>
        <v>6</v>
      </c>
      <c r="BC27" s="6">
        <f t="shared" si="16"/>
        <v>0.20035061357375405</v>
      </c>
      <c r="BD27" s="1">
        <f>'Охоплення по вакцинам'!BD27</f>
        <v>0</v>
      </c>
      <c r="BE27" s="1">
        <f>'Охоплення по вакцинам'!BE27</f>
        <v>0</v>
      </c>
      <c r="BF27" s="6" t="e">
        <f t="shared" si="17"/>
        <v>#DIV/0!</v>
      </c>
      <c r="BG27" s="1">
        <f>'Охоплення по вакцинам'!BG27</f>
        <v>10087</v>
      </c>
      <c r="BH27" s="1">
        <f>'Охоплення по вакцинам'!BH27</f>
        <v>3832</v>
      </c>
      <c r="BI27" s="6">
        <f t="shared" si="18"/>
        <v>41.443081554115551</v>
      </c>
      <c r="BJ27" s="1">
        <f>'Охоплення по вакцинам'!BJ27</f>
        <v>2693</v>
      </c>
      <c r="BK27" s="1">
        <f>'Охоплення по вакцинам'!BK27</f>
        <v>2114</v>
      </c>
      <c r="BL27" s="6">
        <f t="shared" si="19"/>
        <v>85.636161091044116</v>
      </c>
      <c r="BM27" s="1">
        <f>'Охоплення по вакцинам'!BM27</f>
        <v>49675</v>
      </c>
      <c r="BN27" s="1">
        <f>'Охоплення по вакцинам'!BN27</f>
        <v>22015</v>
      </c>
      <c r="BO27" s="6">
        <f t="shared" si="20"/>
        <v>48.346982660017389</v>
      </c>
      <c r="BP27" s="1">
        <f>'Охоплення по вакцинам'!BP27</f>
        <v>9088</v>
      </c>
      <c r="BQ27" s="1">
        <f>'Охоплення по вакцинам'!BQ27</f>
        <v>101</v>
      </c>
      <c r="BR27" s="6">
        <f t="shared" si="21"/>
        <v>1.2123879641485276</v>
      </c>
      <c r="BS27" s="1">
        <f>'Охоплення по вакцинам'!BS27</f>
        <v>9088</v>
      </c>
      <c r="BT27" s="1">
        <f>'Охоплення по вакцинам'!BT27</f>
        <v>395</v>
      </c>
      <c r="BU27" s="6">
        <f t="shared" si="22"/>
        <v>4.7415172855313701</v>
      </c>
      <c r="BV27" s="1">
        <f>'Охоплення по вакцинам'!BV27</f>
        <v>10049</v>
      </c>
      <c r="BW27" s="1">
        <f>'Охоплення по вакцинам'!BW27</f>
        <v>119</v>
      </c>
      <c r="BX27" s="6">
        <f t="shared" si="23"/>
        <v>1.2918517446331161</v>
      </c>
      <c r="BY27" s="1">
        <f>'Охоплення по вакцинам'!BY27</f>
        <v>10049</v>
      </c>
      <c r="BZ27" s="1">
        <f>'Охоплення по вакцинам'!BZ27</f>
        <v>2476</v>
      </c>
      <c r="CA27" s="6">
        <f t="shared" si="24"/>
        <v>26.879201005979795</v>
      </c>
      <c r="CB27" s="1">
        <f>'Охоплення по вакцинам'!CB27</f>
        <v>3479</v>
      </c>
      <c r="CC27" s="1">
        <f>'Охоплення по вакцинам'!CC27</f>
        <v>1412</v>
      </c>
      <c r="CD27" s="6">
        <f t="shared" si="25"/>
        <v>44.276045885703837</v>
      </c>
      <c r="CE27" s="1">
        <f>'Охоплення по вакцинам'!CE27</f>
        <v>11353</v>
      </c>
      <c r="CF27" s="1">
        <f>'Охоплення по вакцинам'!CF27</f>
        <v>3759</v>
      </c>
      <c r="CG27" s="6">
        <f t="shared" si="26"/>
        <v>36.120208515170198</v>
      </c>
      <c r="CH27" s="1">
        <f>'Охоплення по вакцинам'!CH27</f>
        <v>6053</v>
      </c>
      <c r="CI27" s="1">
        <f>'Охоплення по вакцинам'!CI27</f>
        <v>2438</v>
      </c>
      <c r="CJ27" s="6">
        <f t="shared" si="27"/>
        <v>43.939143625249685</v>
      </c>
      <c r="CK27" s="1">
        <f>'Охоплення по вакцинам'!CK27</f>
        <v>9088</v>
      </c>
      <c r="CL27" s="1">
        <f>'Охоплення по вакцинам'!CL27</f>
        <v>2593</v>
      </c>
      <c r="CM27" s="6">
        <f t="shared" si="28"/>
        <v>31.125960307298335</v>
      </c>
      <c r="CN27" s="1">
        <f>'Охоплення по вакцинам'!CN27</f>
        <v>9088</v>
      </c>
      <c r="CO27" s="1">
        <f>'Охоплення по вакцинам'!CO27</f>
        <v>1590</v>
      </c>
      <c r="CP27" s="6">
        <f t="shared" si="29"/>
        <v>19.086107554417413</v>
      </c>
      <c r="CQ27" s="1">
        <f>'Охоплення по вакцинам'!CQ27</f>
        <v>8913</v>
      </c>
      <c r="CR27" s="1">
        <f>'Охоплення по вакцинам'!CR27</f>
        <v>1313</v>
      </c>
      <c r="CS27" s="6">
        <f t="shared" si="30"/>
        <v>16.070499678712402</v>
      </c>
      <c r="CT27">
        <v>95</v>
      </c>
    </row>
    <row r="28" spans="1:99" x14ac:dyDescent="0.2">
      <c r="A28" s="9" t="s">
        <v>24</v>
      </c>
      <c r="B28" s="1">
        <f>'Охоплення по вакцинам'!B28</f>
        <v>8429</v>
      </c>
      <c r="C28" s="1">
        <f>'Охоплення по вакцинам'!C28</f>
        <v>2195</v>
      </c>
      <c r="D28" s="6">
        <f t="shared" si="31"/>
        <v>28.408416829344581</v>
      </c>
      <c r="E28" s="1">
        <f>'Охоплення по вакцинам'!E28</f>
        <v>493</v>
      </c>
      <c r="F28" s="1">
        <f>'Охоплення по вакцинам'!F28</f>
        <v>160</v>
      </c>
      <c r="G28" s="6">
        <f t="shared" si="0"/>
        <v>35.404757514290985</v>
      </c>
      <c r="H28" s="1">
        <f>'Охоплення по вакцинам'!H28</f>
        <v>3297</v>
      </c>
      <c r="I28" s="1">
        <f>'Охоплення по вакцинам'!I28</f>
        <v>293</v>
      </c>
      <c r="J28" s="6">
        <f t="shared" si="1"/>
        <v>9.6947638348912228</v>
      </c>
      <c r="K28" s="1">
        <f>'Охоплення по вакцинам'!K28</f>
        <v>7924</v>
      </c>
      <c r="L28" s="1">
        <f>'Охоплення по вакцинам'!L28</f>
        <v>1920</v>
      </c>
      <c r="M28" s="10">
        <f t="shared" si="2"/>
        <v>26.432931026570607</v>
      </c>
      <c r="N28" s="1">
        <f>'Охоплення по вакцинам'!N28</f>
        <v>4106</v>
      </c>
      <c r="O28" s="1">
        <f>'Охоплення по вакцинам'!O28</f>
        <v>1115</v>
      </c>
      <c r="P28" s="10">
        <f t="shared" si="3"/>
        <v>29.624053491564446</v>
      </c>
      <c r="Q28" s="1">
        <f>'Охоплення по вакцинам'!Q28</f>
        <v>7543</v>
      </c>
      <c r="R28" s="1">
        <f>'Охоплення по вакцинам'!R28</f>
        <v>1970</v>
      </c>
      <c r="S28" s="10">
        <f t="shared" si="4"/>
        <v>28.491195931206541</v>
      </c>
      <c r="T28" s="1">
        <f>'Охоплення по вакцинам'!T28</f>
        <v>2567</v>
      </c>
      <c r="U28" s="1">
        <f>'Охоплення по вакцинам'!U28</f>
        <v>618</v>
      </c>
      <c r="V28" s="10">
        <f t="shared" si="5"/>
        <v>26.263413252116017</v>
      </c>
      <c r="W28" s="1">
        <f>'Охоплення по вакцинам'!W28</f>
        <v>9800</v>
      </c>
      <c r="X28" s="1">
        <f>'Охоплення по вакцинам'!X28</f>
        <v>2751</v>
      </c>
      <c r="Y28" s="10">
        <f t="shared" si="6"/>
        <v>30.623376623376622</v>
      </c>
      <c r="Z28" s="1">
        <f>'Охоплення по вакцинам'!Z28</f>
        <v>1701</v>
      </c>
      <c r="AA28" s="1">
        <f>'Охоплення по вакцинам'!AA28</f>
        <v>1036</v>
      </c>
      <c r="AB28" s="10">
        <f t="shared" si="7"/>
        <v>66.442199775533112</v>
      </c>
      <c r="AC28" s="1">
        <f>'Охоплення по вакцинам'!AC28</f>
        <v>8410</v>
      </c>
      <c r="AD28" s="1">
        <f>'Охоплення по вакцинам'!AD28</f>
        <v>2536</v>
      </c>
      <c r="AE28" s="10">
        <f t="shared" si="8"/>
        <v>32.895903145605878</v>
      </c>
      <c r="AF28" s="1">
        <f>'Охоплення по вакцинам'!AF28</f>
        <v>1303</v>
      </c>
      <c r="AG28" s="1">
        <f>'Охоплення по вакцинам'!AG28</f>
        <v>805</v>
      </c>
      <c r="AH28" s="10">
        <f t="shared" si="9"/>
        <v>67.396916207353655</v>
      </c>
      <c r="AI28" s="1">
        <f>'Охоплення по вакцинам'!AI28</f>
        <v>7924</v>
      </c>
      <c r="AJ28" s="1">
        <f>'Охоплення по вакцинам'!AJ28</f>
        <v>2238</v>
      </c>
      <c r="AK28" s="10">
        <f t="shared" si="10"/>
        <v>30.810885227846356</v>
      </c>
      <c r="AL28" s="1">
        <f>'Охоплення по вакцинам'!AL28</f>
        <v>4807</v>
      </c>
      <c r="AM28" s="1">
        <f>'Охоплення по вакцинам'!AM28</f>
        <v>1505</v>
      </c>
      <c r="AN28" s="10">
        <f t="shared" si="11"/>
        <v>34.154736463868979</v>
      </c>
      <c r="AO28" s="1">
        <f>'Охоплення по вакцинам'!AO28</f>
        <v>7543</v>
      </c>
      <c r="AP28" s="1">
        <f>'Охоплення по вакцинам'!AP28</f>
        <v>2171</v>
      </c>
      <c r="AQ28" s="10">
        <f t="shared" si="12"/>
        <v>31.398165668349947</v>
      </c>
      <c r="AR28" s="1">
        <f>'Охоплення по вакцинам'!AR28</f>
        <v>6111</v>
      </c>
      <c r="AS28" s="1">
        <f>'Охоплення по вакцинам'!AS28</f>
        <v>1186</v>
      </c>
      <c r="AT28" s="10">
        <f t="shared" si="13"/>
        <v>21.171955192573751</v>
      </c>
      <c r="AU28" s="1">
        <f>'Охоплення по вакцинам'!AU28</f>
        <v>9800</v>
      </c>
      <c r="AV28" s="1">
        <f>'Охоплення по вакцинам'!AV28</f>
        <v>3009</v>
      </c>
      <c r="AW28" s="10">
        <f t="shared" si="14"/>
        <v>33.49536178107607</v>
      </c>
      <c r="AX28" s="1">
        <f>'Охоплення по вакцинам'!AX28</f>
        <v>939</v>
      </c>
      <c r="AY28" s="1">
        <f>'Охоплення по вакцинам'!AY28</f>
        <v>176</v>
      </c>
      <c r="AZ28" s="10">
        <f t="shared" si="15"/>
        <v>20.447284345047922</v>
      </c>
      <c r="BA28" s="1">
        <f>'Охоплення по вакцинам'!BA28</f>
        <v>608</v>
      </c>
      <c r="BB28" s="1">
        <f>'Охоплення по вакцинам'!BB28</f>
        <v>59</v>
      </c>
      <c r="BC28" s="10">
        <f t="shared" si="16"/>
        <v>10.586124401913876</v>
      </c>
      <c r="BD28" s="1">
        <f>'Охоплення по вакцинам'!BD28</f>
        <v>2413</v>
      </c>
      <c r="BE28" s="1">
        <f>'Охоплення по вакцинам'!BE28</f>
        <v>2122</v>
      </c>
      <c r="BF28" s="10">
        <f t="shared" si="17"/>
        <v>95.934898089891874</v>
      </c>
      <c r="BG28" s="1">
        <f>'Охоплення по вакцинам'!BG28</f>
        <v>8215</v>
      </c>
      <c r="BH28" s="1">
        <f>'Охоплення по вакцинам'!BH28</f>
        <v>3299</v>
      </c>
      <c r="BI28" s="10">
        <f t="shared" si="18"/>
        <v>43.808996846124053</v>
      </c>
      <c r="BJ28" s="1">
        <f>'Охоплення по вакцинам'!BJ28</f>
        <v>2767</v>
      </c>
      <c r="BK28" s="1">
        <f>'Охоплення по вакцинам'!BK28</f>
        <v>1678</v>
      </c>
      <c r="BL28" s="10">
        <f t="shared" si="19"/>
        <v>66.156322896474691</v>
      </c>
      <c r="BM28" s="1">
        <f>'Охоплення по вакцинам'!BM28</f>
        <v>54421</v>
      </c>
      <c r="BN28" s="1">
        <f>'Охоплення по вакцинам'!BN28</f>
        <v>28788</v>
      </c>
      <c r="BO28" s="10">
        <f t="shared" si="20"/>
        <v>57.707669666288581</v>
      </c>
      <c r="BP28" s="1">
        <f>'Охоплення по вакцинам'!BP28</f>
        <v>6822</v>
      </c>
      <c r="BQ28" s="1">
        <f>'Охоплення по вакцинам'!BQ28</f>
        <v>85</v>
      </c>
      <c r="BR28" s="10">
        <f t="shared" si="21"/>
        <v>1.3592388262572959</v>
      </c>
      <c r="BS28" s="1">
        <f>'Охоплення по вакцинам'!BS28</f>
        <v>7924</v>
      </c>
      <c r="BT28" s="1">
        <f>'Охоплення по вакцинам'!BT28</f>
        <v>685</v>
      </c>
      <c r="BU28" s="10">
        <f t="shared" si="22"/>
        <v>9.4304988297921177</v>
      </c>
      <c r="BV28" s="1">
        <f>'Охоплення по вакцинам'!BV28</f>
        <v>7641</v>
      </c>
      <c r="BW28" s="1">
        <f>'Охоплення по вакцинам'!BW28</f>
        <v>478</v>
      </c>
      <c r="BX28" s="10">
        <f t="shared" si="23"/>
        <v>6.8244280258414545</v>
      </c>
      <c r="BY28" s="1">
        <f>'Охоплення по вакцинам'!BY28</f>
        <v>7620</v>
      </c>
      <c r="BZ28" s="1">
        <f>'Охоплення по вакцинам'!BZ28</f>
        <v>2816</v>
      </c>
      <c r="CA28" s="10">
        <f t="shared" si="24"/>
        <v>40.314960629921252</v>
      </c>
      <c r="CB28" s="1">
        <f>'Охоплення по вакцинам'!CB28</f>
        <v>1651</v>
      </c>
      <c r="CC28" s="1">
        <f>'Охоплення по вакцинам'!CC28</f>
        <v>1438</v>
      </c>
      <c r="CD28" s="10">
        <f t="shared" si="25"/>
        <v>95.016794229392644</v>
      </c>
      <c r="CE28" s="1">
        <f>'Охоплення по вакцинам'!CE28</f>
        <v>9800</v>
      </c>
      <c r="CF28" s="1">
        <f>'Охоплення по вакцинам'!CF28</f>
        <v>3510</v>
      </c>
      <c r="CG28" s="10">
        <f t="shared" si="26"/>
        <v>39.072356215213354</v>
      </c>
      <c r="CH28" s="1">
        <f>'Охоплення по вакцинам'!CH28</f>
        <v>3519</v>
      </c>
      <c r="CI28" s="1">
        <f>'Охоплення по вакцинам'!CI28</f>
        <v>3100</v>
      </c>
      <c r="CJ28" s="10">
        <f t="shared" si="27"/>
        <v>96.101681779431118</v>
      </c>
      <c r="CK28" s="1">
        <f>'Охоплення по вакцинам'!CK28</f>
        <v>8429</v>
      </c>
      <c r="CL28" s="1">
        <f>'Охоплення по вакцинам'!CL28</f>
        <v>2739</v>
      </c>
      <c r="CM28" s="10">
        <f t="shared" si="28"/>
        <v>35.449044963815396</v>
      </c>
      <c r="CN28" s="1">
        <f>'Охоплення по вакцинам'!CN28</f>
        <v>7924</v>
      </c>
      <c r="CO28" s="1">
        <f>'Охоплення по вакцинам'!CO28</f>
        <v>1923</v>
      </c>
      <c r="CP28" s="10">
        <f t="shared" si="29"/>
        <v>26.474232481299623</v>
      </c>
      <c r="CQ28" s="1">
        <f>'Охоплення по вакцинам'!CQ28</f>
        <v>3119</v>
      </c>
      <c r="CR28" s="1">
        <f>'Охоплення по вакцинам'!CR28</f>
        <v>1199</v>
      </c>
      <c r="CS28" s="10">
        <f t="shared" si="30"/>
        <v>41.936518114780377</v>
      </c>
      <c r="CT28">
        <v>95</v>
      </c>
    </row>
    <row r="29" spans="1:99" x14ac:dyDescent="0.2">
      <c r="A29" s="1" t="s">
        <v>25</v>
      </c>
      <c r="B29" s="1">
        <f>'Охоплення по вакцинам'!B29</f>
        <v>34876</v>
      </c>
      <c r="C29" s="1">
        <f>'Охоплення по вакцинам'!C29</f>
        <v>10600</v>
      </c>
      <c r="D29" s="6">
        <f t="shared" si="31"/>
        <v>33.156429532160693</v>
      </c>
      <c r="E29" s="1">
        <f>'Охоплення по вакцинам'!E29</f>
        <v>4591</v>
      </c>
      <c r="F29" s="1">
        <f>'Охоплення по вакцинам'!F29</f>
        <v>1212</v>
      </c>
      <c r="G29" s="6">
        <f t="shared" si="0"/>
        <v>28.799429714263084</v>
      </c>
      <c r="H29" s="1">
        <f>'Охоплення по вакцинам'!H29</f>
        <v>1105</v>
      </c>
      <c r="I29" s="1">
        <f>'Охоплення по вакцинам'!I29</f>
        <v>278</v>
      </c>
      <c r="J29" s="6">
        <f t="shared" si="1"/>
        <v>27.445495680789797</v>
      </c>
      <c r="K29" s="1">
        <f>'Охоплення по вакцинам'!K29</f>
        <v>26894</v>
      </c>
      <c r="L29" s="1">
        <f>'Охоплення по вакцинам'!L29</f>
        <v>11183</v>
      </c>
      <c r="M29" s="6">
        <f t="shared" si="2"/>
        <v>45.361925944955622</v>
      </c>
      <c r="N29" s="1">
        <f>'Охоплення по вакцинам'!N29</f>
        <v>7618</v>
      </c>
      <c r="O29" s="1">
        <f>'Охоплення по вакцинам'!O29</f>
        <v>3816</v>
      </c>
      <c r="P29" s="6">
        <f t="shared" si="3"/>
        <v>54.645695601327006</v>
      </c>
      <c r="Q29" s="1">
        <f>'Охоплення по вакцинам'!Q29</f>
        <v>25300</v>
      </c>
      <c r="R29" s="1">
        <f>'Охоплення по вакцинам'!R29</f>
        <v>9862</v>
      </c>
      <c r="S29" s="6">
        <f t="shared" si="4"/>
        <v>42.523895077254764</v>
      </c>
      <c r="T29" s="1">
        <f>'Охоплення по вакцинам'!T29</f>
        <v>4877</v>
      </c>
      <c r="U29" s="1">
        <f>'Охоплення по вакцинам'!U29</f>
        <v>1948</v>
      </c>
      <c r="V29" s="6">
        <f t="shared" si="5"/>
        <v>43.573731988741216</v>
      </c>
      <c r="W29" s="1">
        <f>'Охоплення по вакцинам'!W29</f>
        <v>34136</v>
      </c>
      <c r="X29" s="1">
        <f>'Охоплення по вакцинам'!X29</f>
        <v>11346</v>
      </c>
      <c r="Y29" s="6">
        <f t="shared" si="6"/>
        <v>36.259241110424611</v>
      </c>
      <c r="Z29" s="1">
        <f>'Охоплення по вакцинам'!Z29</f>
        <v>3433</v>
      </c>
      <c r="AA29" s="1">
        <f>'Охоплення по вакцинам'!AA29</f>
        <v>2137</v>
      </c>
      <c r="AB29" s="6">
        <f t="shared" si="7"/>
        <v>67.907740380796028</v>
      </c>
      <c r="AC29" s="1">
        <f>'Охоплення по вакцинам'!AC29</f>
        <v>30409</v>
      </c>
      <c r="AD29" s="1">
        <f>'Охоплення по вакцинам'!AD29</f>
        <v>9155</v>
      </c>
      <c r="AE29" s="6">
        <f t="shared" si="8"/>
        <v>32.843147513146526</v>
      </c>
      <c r="AF29" s="1">
        <f>'Охоплення по вакцинам'!AF29</f>
        <v>3240</v>
      </c>
      <c r="AG29" s="1">
        <f>'Охоплення по вакцинам'!AG29</f>
        <v>1482</v>
      </c>
      <c r="AH29" s="6">
        <f t="shared" si="9"/>
        <v>49.898989898989896</v>
      </c>
      <c r="AI29" s="1">
        <f>'Охоплення по вакцинам'!AI29</f>
        <v>26584</v>
      </c>
      <c r="AJ29" s="1">
        <f>'Охоплення по вакцинам'!AJ29</f>
        <v>10680</v>
      </c>
      <c r="AK29" s="6">
        <f t="shared" si="10"/>
        <v>43.826772084370639</v>
      </c>
      <c r="AL29" s="1">
        <f>'Охоплення по вакцинам'!AL29</f>
        <v>9033</v>
      </c>
      <c r="AM29" s="1">
        <f>'Охоплення по вакцинам'!AM29</f>
        <v>4027</v>
      </c>
      <c r="AN29" s="6">
        <f t="shared" si="11"/>
        <v>48.633797288729212</v>
      </c>
      <c r="AO29" s="1">
        <f>'Охоплення по вакцинам'!AO29</f>
        <v>24729</v>
      </c>
      <c r="AP29" s="1">
        <f>'Охоплення по вакцинам'!AP29</f>
        <v>9556</v>
      </c>
      <c r="AQ29" s="6">
        <f t="shared" si="12"/>
        <v>42.155878817288503</v>
      </c>
      <c r="AR29" s="1">
        <f>'Охоплення по вакцинам'!AR29</f>
        <v>11804</v>
      </c>
      <c r="AS29" s="1">
        <f>'Охоплення по вакцинам'!AS29</f>
        <v>3920</v>
      </c>
      <c r="AT29" s="6">
        <f t="shared" si="13"/>
        <v>36.22808909152522</v>
      </c>
      <c r="AU29" s="1">
        <f>'Охоплення по вакцинам'!AU29</f>
        <v>32193</v>
      </c>
      <c r="AV29" s="1">
        <f>'Охоплення по вакцинам'!AV29</f>
        <v>10364</v>
      </c>
      <c r="AW29" s="6">
        <f t="shared" si="14"/>
        <v>35.120000677730616</v>
      </c>
      <c r="AX29" s="1">
        <f>'Охоплення по вакцинам'!AX29</f>
        <v>1868</v>
      </c>
      <c r="AY29" s="1">
        <f>'Охоплення по вакцинам'!AY29</f>
        <v>968</v>
      </c>
      <c r="AZ29" s="6">
        <f t="shared" si="15"/>
        <v>56.531049250535332</v>
      </c>
      <c r="BA29" s="1">
        <f>'Охоплення по вакцинам'!BA29</f>
        <v>3454</v>
      </c>
      <c r="BB29" s="1">
        <f>'Охоплення по вакцинам'!BB29</f>
        <v>751</v>
      </c>
      <c r="BC29" s="6">
        <f t="shared" si="16"/>
        <v>23.719534663367899</v>
      </c>
      <c r="BD29" s="1">
        <f>'Охоплення по вакцинам'!BD29</f>
        <v>17399</v>
      </c>
      <c r="BE29" s="1">
        <f>'Охоплення по вакцинам'!BE29</f>
        <v>10736</v>
      </c>
      <c r="BF29" s="6">
        <f t="shared" si="17"/>
        <v>67.314213460543712</v>
      </c>
      <c r="BG29" s="1">
        <f>'Охоплення по вакцинам'!BG29</f>
        <v>25420</v>
      </c>
      <c r="BH29" s="1">
        <f>'Охоплення по вакцинам'!BH29</f>
        <v>8019</v>
      </c>
      <c r="BI29" s="6">
        <f t="shared" si="18"/>
        <v>34.413847364280102</v>
      </c>
      <c r="BJ29" s="1">
        <f>'Охоплення по вакцинам'!BJ29</f>
        <v>6905</v>
      </c>
      <c r="BK29" s="1">
        <f>'Охоплення по вакцинам'!BK29</f>
        <v>3557</v>
      </c>
      <c r="BL29" s="6">
        <f t="shared" si="19"/>
        <v>56.196432097952737</v>
      </c>
      <c r="BM29" s="1">
        <f>'Охоплення по вакцинам'!BM29</f>
        <v>64228</v>
      </c>
      <c r="BN29" s="1">
        <f>'Охоплення по вакцинам'!BN29</f>
        <v>17958</v>
      </c>
      <c r="BO29" s="6">
        <f t="shared" si="20"/>
        <v>30.501565445826518</v>
      </c>
      <c r="BP29" s="1">
        <f>'Охоплення по вакцинам'!BP29</f>
        <v>10426</v>
      </c>
      <c r="BQ29" s="1">
        <f>'Охоплення по вакцинам'!BQ29</f>
        <v>3714</v>
      </c>
      <c r="BR29" s="6">
        <f t="shared" si="21"/>
        <v>38.860889733707687</v>
      </c>
      <c r="BS29" s="1">
        <f>'Охоплення по вакцинам'!BS29</f>
        <v>25901</v>
      </c>
      <c r="BT29" s="1">
        <f>'Охоплення по вакцинам'!BT29</f>
        <v>7080</v>
      </c>
      <c r="BU29" s="6">
        <f t="shared" si="22"/>
        <v>29.819838475874924</v>
      </c>
      <c r="BV29" s="1">
        <f>'Охоплення по вакцинам'!BV29</f>
        <v>20570</v>
      </c>
      <c r="BW29" s="1">
        <f>'Охоплення по вакцинам'!BW29</f>
        <v>4165</v>
      </c>
      <c r="BX29" s="6">
        <f t="shared" si="23"/>
        <v>22.088655146506387</v>
      </c>
      <c r="BY29" s="1">
        <f>'Охоплення по вакцинам'!BY29</f>
        <v>28602</v>
      </c>
      <c r="BZ29" s="1">
        <f>'Охоплення по вакцинам'!BZ29</f>
        <v>11360</v>
      </c>
      <c r="CA29" s="6">
        <f t="shared" si="24"/>
        <v>43.328184297347292</v>
      </c>
      <c r="CB29" s="1">
        <f>'Охоплення по вакцинам'!CB29</f>
        <v>16104</v>
      </c>
      <c r="CC29" s="1">
        <f>'Охоплення по вакцинам'!CC29</f>
        <v>13630</v>
      </c>
      <c r="CD29" s="6">
        <f t="shared" si="25"/>
        <v>92.331662376371767</v>
      </c>
      <c r="CE29" s="1">
        <f>'Охоплення по вакцинам'!CE29</f>
        <v>34403</v>
      </c>
      <c r="CF29" s="1">
        <f>'Охоплення по вакцинам'!CF29</f>
        <v>13783</v>
      </c>
      <c r="CG29" s="6">
        <f t="shared" si="26"/>
        <v>43.705490800220915</v>
      </c>
      <c r="CH29" s="1">
        <f>'Охоплення по вакцинам'!CH29</f>
        <v>20932</v>
      </c>
      <c r="CI29" s="1">
        <f>'Охоплення по вакцинам'!CI29</f>
        <v>17956</v>
      </c>
      <c r="CJ29" s="6">
        <f t="shared" si="27"/>
        <v>93.580946093845</v>
      </c>
      <c r="CK29" s="1">
        <f>'Охоплення по вакцинам'!CK29</f>
        <v>30955</v>
      </c>
      <c r="CL29" s="1">
        <f>'Охоплення по вакцинам'!CL29</f>
        <v>9742</v>
      </c>
      <c r="CM29" s="6">
        <f t="shared" si="28"/>
        <v>34.332535498744512</v>
      </c>
      <c r="CN29" s="1">
        <f>'Охоплення по вакцинам'!CN29</f>
        <v>25393</v>
      </c>
      <c r="CO29" s="1">
        <f>'Охоплення по вакцинам'!CO29</f>
        <v>8443</v>
      </c>
      <c r="CP29" s="6">
        <f t="shared" si="29"/>
        <v>36.271986195193378</v>
      </c>
      <c r="CQ29" s="1">
        <f>'Охоплення по вакцинам'!CQ29</f>
        <v>7493</v>
      </c>
      <c r="CR29" s="1">
        <f>'Охоплення по вакцинам'!CR29</f>
        <v>3077</v>
      </c>
      <c r="CS29" s="6">
        <f t="shared" si="30"/>
        <v>44.798175266612475</v>
      </c>
      <c r="CT29">
        <v>95</v>
      </c>
    </row>
    <row r="30" spans="1:99" s="3" customFormat="1" x14ac:dyDescent="0.2">
      <c r="A30" s="5" t="s">
        <v>26</v>
      </c>
      <c r="B30" s="1">
        <f>'Охоплення по вакцинам'!B30</f>
        <v>373886</v>
      </c>
      <c r="C30" s="1">
        <f>'Охоплення по вакцинам'!C30</f>
        <v>100706</v>
      </c>
      <c r="D30" s="6">
        <f t="shared" si="31"/>
        <v>29.383579729941992</v>
      </c>
      <c r="E30" s="12">
        <f>'Охоплення по вакцинам'!E30</f>
        <v>98015</v>
      </c>
      <c r="F30" s="1">
        <f>'Охоплення по вакцинам'!F30</f>
        <v>14906</v>
      </c>
      <c r="G30" s="6">
        <f t="shared" si="0"/>
        <v>16.59041055868072</v>
      </c>
      <c r="H30" s="12">
        <f>'Охоплення по вакцинам'!H30</f>
        <v>121967</v>
      </c>
      <c r="I30" s="1">
        <f>'Охоплення по вакцинам'!I30</f>
        <v>15608</v>
      </c>
      <c r="J30" s="6">
        <f t="shared" si="1"/>
        <v>13.960258997031238</v>
      </c>
      <c r="K30" s="12">
        <f>'Охоплення по вакцинам'!K30</f>
        <v>342863</v>
      </c>
      <c r="L30" s="1">
        <f>'Охоплення по вакцинам'!L30</f>
        <v>63847</v>
      </c>
      <c r="M30" s="7">
        <f t="shared" si="2"/>
        <v>20.314607504243014</v>
      </c>
      <c r="N30" s="12">
        <f>'Охоплення по вакцинам'!N30</f>
        <v>296915</v>
      </c>
      <c r="O30" s="1">
        <f>'Охоплення по вакцинам'!O30</f>
        <v>61315</v>
      </c>
      <c r="P30" s="7">
        <f t="shared" si="3"/>
        <v>22.528026845760881</v>
      </c>
      <c r="Q30" s="12">
        <f>'Охоплення по вакцинам'!Q30</f>
        <v>327300</v>
      </c>
      <c r="R30" s="1">
        <f>'Охоплення по вакцинам'!R30</f>
        <v>69780</v>
      </c>
      <c r="S30" s="7">
        <f t="shared" si="4"/>
        <v>23.258061828180985</v>
      </c>
      <c r="T30" s="12">
        <f>'Охоплення по вакцинам'!T30</f>
        <v>196730</v>
      </c>
      <c r="U30" s="1">
        <f>'Охоплення по вакцинам'!U30</f>
        <v>51702</v>
      </c>
      <c r="V30" s="7">
        <f t="shared" si="5"/>
        <v>28.66984283951701</v>
      </c>
      <c r="W30" s="12">
        <f>'Охоплення по вакцинам'!W30</f>
        <v>436805</v>
      </c>
      <c r="X30" s="1">
        <f>'Охоплення по вакцинам'!X30</f>
        <v>129961</v>
      </c>
      <c r="Y30" s="7">
        <f t="shared" si="6"/>
        <v>32.457420671383417</v>
      </c>
      <c r="Z30" s="12">
        <f>'Охоплення по вакцинам'!Z30</f>
        <v>100992</v>
      </c>
      <c r="AA30" s="1">
        <f>'Охоплення по вакцинам'!AA30</f>
        <v>33110</v>
      </c>
      <c r="AB30" s="7">
        <f t="shared" si="7"/>
        <v>35.76520912547528</v>
      </c>
      <c r="AC30" s="12">
        <f>'Охоплення по вакцинам'!AC30</f>
        <v>370568</v>
      </c>
      <c r="AD30" s="1">
        <f>'Охоплення по вакцинам'!AD30</f>
        <v>133202</v>
      </c>
      <c r="AE30" s="7">
        <f t="shared" si="8"/>
        <v>39.213119515790012</v>
      </c>
      <c r="AF30" s="12">
        <f>'Охоплення по вакцинам'!AF30</f>
        <v>65987</v>
      </c>
      <c r="AG30" s="1">
        <f>'Охоплення по вакцинам'!AG30</f>
        <v>20110</v>
      </c>
      <c r="AH30" s="7">
        <f t="shared" si="9"/>
        <v>33.246217918956482</v>
      </c>
      <c r="AI30" s="12">
        <f>'Охоплення по вакцинам'!AI30</f>
        <v>342546</v>
      </c>
      <c r="AJ30" s="1">
        <f>'Охоплення по вакцинам'!AJ30</f>
        <v>77976</v>
      </c>
      <c r="AK30" s="7">
        <f t="shared" si="10"/>
        <v>24.833081475984912</v>
      </c>
      <c r="AL30" s="12">
        <f>'Охоплення по вакцинам'!AL30</f>
        <v>411398</v>
      </c>
      <c r="AM30" s="1">
        <f>'Охоплення по вакцинам'!AM30</f>
        <v>80074</v>
      </c>
      <c r="AN30" s="7">
        <f t="shared" si="11"/>
        <v>21.233320177894534</v>
      </c>
      <c r="AO30" s="12">
        <f>'Охоплення по вакцинам'!AO30</f>
        <v>328192</v>
      </c>
      <c r="AP30" s="1">
        <f>'Охоплення по вакцинам'!AP30</f>
        <v>73022</v>
      </c>
      <c r="AQ30" s="7">
        <f t="shared" si="12"/>
        <v>24.272487944972344</v>
      </c>
      <c r="AR30" s="12">
        <f>'Охоплення по вакцинам'!AR30</f>
        <v>457140</v>
      </c>
      <c r="AS30" s="1">
        <f>'Охоплення по вакцинам'!AS30</f>
        <v>84558</v>
      </c>
      <c r="AT30" s="7">
        <f t="shared" si="13"/>
        <v>20.178739753487097</v>
      </c>
      <c r="AU30" s="12">
        <f>'Охоплення по вакцинам'!AU30</f>
        <v>433377</v>
      </c>
      <c r="AV30" s="1">
        <f>'Охоплення по вакцинам'!AV30</f>
        <v>121074</v>
      </c>
      <c r="AW30" s="7">
        <f t="shared" si="14"/>
        <v>30.477096678579453</v>
      </c>
      <c r="AX30" s="12">
        <f>'Охоплення по вакцинам'!AX30</f>
        <v>54949</v>
      </c>
      <c r="AY30" s="1">
        <f>'Охоплення по вакцинам'!AY30</f>
        <v>16915</v>
      </c>
      <c r="AZ30" s="7">
        <f t="shared" si="15"/>
        <v>33.58155248089551</v>
      </c>
      <c r="BA30" s="12">
        <f>'Охоплення по вакцинам'!BA30</f>
        <v>51029</v>
      </c>
      <c r="BB30" s="1">
        <f>'Охоплення по вакцинам'!BB30</f>
        <v>3202</v>
      </c>
      <c r="BC30" s="7">
        <f t="shared" si="16"/>
        <v>6.845305432383368</v>
      </c>
      <c r="BD30" s="12">
        <f>'Охоплення по вакцинам'!BD30</f>
        <v>246890</v>
      </c>
      <c r="BE30" s="1">
        <f>'Охоплення по вакцинам'!BE30</f>
        <v>77664</v>
      </c>
      <c r="BF30" s="7">
        <f t="shared" si="17"/>
        <v>34.316644512278195</v>
      </c>
      <c r="BG30" s="12">
        <f>'Охоплення по вакцинам'!BG30</f>
        <v>347223</v>
      </c>
      <c r="BH30" s="1">
        <f>'Охоплення по вакцинам'!BH30</f>
        <v>114689</v>
      </c>
      <c r="BI30" s="7">
        <f t="shared" si="18"/>
        <v>36.033117831270602</v>
      </c>
      <c r="BJ30" s="12">
        <f>'Охоплення по вакцинам'!BJ30</f>
        <v>145497</v>
      </c>
      <c r="BK30" s="1">
        <f>'Охоплення по вакцинам'!BK30</f>
        <v>36446</v>
      </c>
      <c r="BL30" s="7">
        <f t="shared" si="19"/>
        <v>27.326524070786839</v>
      </c>
      <c r="BM30" s="12">
        <f>'Охоплення по вакцинам'!BM30</f>
        <v>4554379</v>
      </c>
      <c r="BN30" s="1">
        <f>'Охоплення по вакцинам'!BN30</f>
        <v>997279</v>
      </c>
      <c r="BO30" s="7">
        <f t="shared" si="20"/>
        <v>23.88779518069812</v>
      </c>
      <c r="BP30" s="12">
        <f>'Охоплення по вакцинам'!BP30</f>
        <v>314465</v>
      </c>
      <c r="BQ30" s="1">
        <f>'Охоплення по вакцинам'!BQ30</f>
        <v>18062</v>
      </c>
      <c r="BR30" s="7">
        <f t="shared" si="21"/>
        <v>6.2658801456441893</v>
      </c>
      <c r="BS30" s="12">
        <f>'Охоплення по вакцинам'!BS30</f>
        <v>341845</v>
      </c>
      <c r="BT30" s="1">
        <f>'Охоплення по вакцинам'!BT30</f>
        <v>38655</v>
      </c>
      <c r="BU30" s="7">
        <f t="shared" si="22"/>
        <v>12.335734297442087</v>
      </c>
      <c r="BV30" s="12">
        <f>'Охоплення по вакцинам'!BV30</f>
        <v>317460</v>
      </c>
      <c r="BW30" s="1">
        <f>'Охоплення по вакцинам'!BW30</f>
        <v>31440</v>
      </c>
      <c r="BX30" s="7">
        <f t="shared" si="23"/>
        <v>10.80393807666535</v>
      </c>
      <c r="BY30" s="12">
        <f>'Охоплення по вакцинам'!BY30</f>
        <v>344577</v>
      </c>
      <c r="BZ30" s="1">
        <f>'Охоплення по вакцинам'!BZ30</f>
        <v>104355</v>
      </c>
      <c r="CA30" s="7">
        <f t="shared" si="24"/>
        <v>33.03813608622113</v>
      </c>
      <c r="CB30" s="12">
        <f>'Охоплення по вакцинам'!CB30</f>
        <v>182863</v>
      </c>
      <c r="CC30" s="1">
        <f>'Охоплення по вакцинам'!CC30</f>
        <v>98685</v>
      </c>
      <c r="CD30" s="7">
        <f t="shared" si="25"/>
        <v>58.872688097845725</v>
      </c>
      <c r="CE30" s="12">
        <f>'Охоплення по вакцинам'!CE30</f>
        <v>437180</v>
      </c>
      <c r="CF30" s="1">
        <f>'Охоплення по вакцинам'!CF30</f>
        <v>156332</v>
      </c>
      <c r="CG30" s="7">
        <f t="shared" si="26"/>
        <v>39.010018756576244</v>
      </c>
      <c r="CH30" s="12">
        <f>'Охоплення по вакцинам'!CH30</f>
        <v>250041</v>
      </c>
      <c r="CI30" s="1">
        <f>'Охоплення по вакцинам'!CI30</f>
        <v>142810</v>
      </c>
      <c r="CJ30" s="7">
        <f t="shared" si="27"/>
        <v>62.306872581987463</v>
      </c>
      <c r="CK30" s="12">
        <f>'Охоплення по вакцинам'!CK30</f>
        <v>364980</v>
      </c>
      <c r="CL30" s="1">
        <f>'Охоплення по вакцинам'!CL30</f>
        <v>100979</v>
      </c>
      <c r="CM30" s="7">
        <f t="shared" si="28"/>
        <v>30.182176856515177</v>
      </c>
      <c r="CN30" s="12">
        <f>'Охоплення по вакцинам'!CN30</f>
        <v>340221</v>
      </c>
      <c r="CO30" s="1">
        <f>'Охоплення по вакцинам'!CO30</f>
        <v>66050</v>
      </c>
      <c r="CP30" s="7">
        <f t="shared" si="29"/>
        <v>21.178747183314801</v>
      </c>
      <c r="CQ30" s="12">
        <f>'Охоплення по вакцинам'!CQ30</f>
        <v>414198</v>
      </c>
      <c r="CR30" s="1">
        <f>'Охоплення по вакцинам'!CR30</f>
        <v>69353</v>
      </c>
      <c r="CS30" s="7">
        <f t="shared" si="30"/>
        <v>18.266099349059672</v>
      </c>
      <c r="CT30">
        <v>95</v>
      </c>
    </row>
    <row r="31" spans="1:99" x14ac:dyDescent="0.2">
      <c r="CU31">
        <f>CM31*12</f>
        <v>0</v>
      </c>
    </row>
    <row r="33" ht="63.75" customHeight="1" x14ac:dyDescent="0.2"/>
  </sheetData>
  <mergeCells count="33">
    <mergeCell ref="AF3:AH3"/>
    <mergeCell ref="A3:A4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AC3:AE3"/>
    <mergeCell ref="BP3:BR3"/>
    <mergeCell ref="AI3:AK3"/>
    <mergeCell ref="AL3:AN3"/>
    <mergeCell ref="AO3:AQ3"/>
    <mergeCell ref="AR3:AT3"/>
    <mergeCell ref="AU3:AW3"/>
    <mergeCell ref="AX3:AZ3"/>
    <mergeCell ref="BA3:BC3"/>
    <mergeCell ref="BD3:BF3"/>
    <mergeCell ref="BG3:BI3"/>
    <mergeCell ref="BJ3:BL3"/>
    <mergeCell ref="BM3:BO3"/>
    <mergeCell ref="CK3:CM3"/>
    <mergeCell ref="CN3:CP3"/>
    <mergeCell ref="CQ3:CS3"/>
    <mergeCell ref="BS3:BU3"/>
    <mergeCell ref="BV3:BX3"/>
    <mergeCell ref="BY3:CA3"/>
    <mergeCell ref="CB3:CD3"/>
    <mergeCell ref="CE3:CG3"/>
    <mergeCell ref="CH3:CJ3"/>
  </mergeCells>
  <conditionalFormatting sqref="AK5:AK30">
    <cfRule type="dataBar" priority="43">
      <dataBar>
        <cfvo type="min"/>
        <cfvo type="max"/>
        <color rgb="FF008AEF"/>
      </dataBar>
    </cfRule>
  </conditionalFormatting>
  <conditionalFormatting sqref="CM5:CM30">
    <cfRule type="dataBar" priority="42">
      <dataBar>
        <cfvo type="min"/>
        <cfvo type="max"/>
        <color rgb="FFFFB628"/>
      </dataBar>
    </cfRule>
  </conditionalFormatting>
  <conditionalFormatting sqref="M7:M30">
    <cfRule type="dataBar" priority="39">
      <dataBar>
        <cfvo type="min"/>
        <cfvo type="max"/>
        <color rgb="FF63C384"/>
      </dataBar>
    </cfRule>
  </conditionalFormatting>
  <conditionalFormatting sqref="P7:P30">
    <cfRule type="dataBar" priority="38">
      <dataBar>
        <cfvo type="min"/>
        <cfvo type="max"/>
        <color rgb="FF63C384"/>
      </dataBar>
    </cfRule>
  </conditionalFormatting>
  <conditionalFormatting sqref="S7:S30">
    <cfRule type="dataBar" priority="37">
      <dataBar>
        <cfvo type="min"/>
        <cfvo type="max"/>
        <color rgb="FF63C384"/>
      </dataBar>
    </cfRule>
  </conditionalFormatting>
  <conditionalFormatting sqref="V7:V30">
    <cfRule type="dataBar" priority="36">
      <dataBar>
        <cfvo type="min"/>
        <cfvo type="max"/>
        <color rgb="FF63C384"/>
      </dataBar>
    </cfRule>
  </conditionalFormatting>
  <conditionalFormatting sqref="Y7:Y30">
    <cfRule type="dataBar" priority="35">
      <dataBar>
        <cfvo type="min"/>
        <cfvo type="max"/>
        <color rgb="FF63C384"/>
      </dataBar>
    </cfRule>
  </conditionalFormatting>
  <conditionalFormatting sqref="AB7:AB30">
    <cfRule type="dataBar" priority="34">
      <dataBar>
        <cfvo type="min"/>
        <cfvo type="max"/>
        <color rgb="FF63C384"/>
      </dataBar>
    </cfRule>
  </conditionalFormatting>
  <conditionalFormatting sqref="AE7:AE30">
    <cfRule type="dataBar" priority="33">
      <dataBar>
        <cfvo type="min"/>
        <cfvo type="max"/>
        <color rgb="FF63C384"/>
      </dataBar>
    </cfRule>
  </conditionalFormatting>
  <conditionalFormatting sqref="AN7:AN29">
    <cfRule type="dataBar" priority="32">
      <dataBar>
        <cfvo type="min"/>
        <cfvo type="max"/>
        <color rgb="FF008AEF"/>
      </dataBar>
    </cfRule>
  </conditionalFormatting>
  <conditionalFormatting sqref="AQ7:AQ29">
    <cfRule type="dataBar" priority="31">
      <dataBar>
        <cfvo type="min"/>
        <cfvo type="max"/>
        <color rgb="FF008AEF"/>
      </dataBar>
    </cfRule>
  </conditionalFormatting>
  <conditionalFormatting sqref="AT8:AT30">
    <cfRule type="dataBar" priority="30">
      <dataBar>
        <cfvo type="min"/>
        <cfvo type="max"/>
        <color rgb="FF008AEF"/>
      </dataBar>
    </cfRule>
  </conditionalFormatting>
  <conditionalFormatting sqref="AN5:AN30">
    <cfRule type="dataBar" priority="29">
      <dataBar>
        <cfvo type="min"/>
        <cfvo type="max"/>
        <color rgb="FF008AEF"/>
      </dataBar>
    </cfRule>
  </conditionalFormatting>
  <conditionalFormatting sqref="AQ5:AQ30">
    <cfRule type="dataBar" priority="28">
      <dataBar>
        <cfvo type="min"/>
        <cfvo type="max"/>
        <color rgb="FF008AEF"/>
      </dataBar>
    </cfRule>
  </conditionalFormatting>
  <conditionalFormatting sqref="AT5:AT30">
    <cfRule type="dataBar" priority="27">
      <dataBar>
        <cfvo type="min"/>
        <cfvo type="max"/>
        <color rgb="FF008AEF"/>
      </dataBar>
    </cfRule>
  </conditionalFormatting>
  <conditionalFormatting sqref="AW5:AW30">
    <cfRule type="dataBar" priority="26">
      <dataBar>
        <cfvo type="min"/>
        <cfvo type="max"/>
        <color rgb="FF008AEF"/>
      </dataBar>
    </cfRule>
  </conditionalFormatting>
  <conditionalFormatting sqref="AZ5:AZ30">
    <cfRule type="dataBar" priority="25">
      <dataBar>
        <cfvo type="min"/>
        <cfvo type="max"/>
        <color rgb="FF008AEF"/>
      </dataBar>
    </cfRule>
  </conditionalFormatting>
  <conditionalFormatting sqref="BC5:BC30">
    <cfRule type="dataBar" priority="24">
      <dataBar>
        <cfvo type="min"/>
        <cfvo type="max"/>
        <color rgb="FF008AEF"/>
      </dataBar>
    </cfRule>
  </conditionalFormatting>
  <conditionalFormatting sqref="BF5:BF30">
    <cfRule type="dataBar" priority="23">
      <dataBar>
        <cfvo type="min"/>
        <cfvo type="max"/>
        <color rgb="FF008AEF"/>
      </dataBar>
    </cfRule>
  </conditionalFormatting>
  <conditionalFormatting sqref="BI5:BI30">
    <cfRule type="dataBar" priority="22">
      <dataBar>
        <cfvo type="min"/>
        <cfvo type="max"/>
        <color rgb="FF008AEF"/>
      </dataBar>
    </cfRule>
  </conditionalFormatting>
  <conditionalFormatting sqref="BL5:BL30">
    <cfRule type="dataBar" priority="21">
      <dataBar>
        <cfvo type="min"/>
        <cfvo type="max"/>
        <color rgb="FF008AEF"/>
      </dataBar>
    </cfRule>
  </conditionalFormatting>
  <conditionalFormatting sqref="BO5:BO30">
    <cfRule type="dataBar" priority="20">
      <dataBar>
        <cfvo type="min"/>
        <cfvo type="max"/>
        <color rgb="FF008AEF"/>
      </dataBar>
    </cfRule>
  </conditionalFormatting>
  <conditionalFormatting sqref="AH5:AH30">
    <cfRule type="dataBar" priority="10">
      <dataBar>
        <cfvo type="min"/>
        <cfvo type="max"/>
        <color rgb="FF63C384"/>
      </dataBar>
    </cfRule>
  </conditionalFormatting>
  <conditionalFormatting sqref="M5:M30">
    <cfRule type="dataBar" priority="17">
      <dataBar>
        <cfvo type="min"/>
        <cfvo type="max"/>
        <color rgb="FF63C384"/>
      </dataBar>
    </cfRule>
  </conditionalFormatting>
  <conditionalFormatting sqref="P5:P30">
    <cfRule type="dataBar" priority="16">
      <dataBar>
        <cfvo type="min"/>
        <cfvo type="max"/>
        <color rgb="FF63C384"/>
      </dataBar>
    </cfRule>
  </conditionalFormatting>
  <conditionalFormatting sqref="S5:S30">
    <cfRule type="dataBar" priority="15">
      <dataBar>
        <cfvo type="min"/>
        <cfvo type="max"/>
        <color rgb="FF63C384"/>
      </dataBar>
    </cfRule>
  </conditionalFormatting>
  <conditionalFormatting sqref="V5:V30">
    <cfRule type="dataBar" priority="14">
      <dataBar>
        <cfvo type="min"/>
        <cfvo type="max"/>
        <color rgb="FF63C384"/>
      </dataBar>
    </cfRule>
  </conditionalFormatting>
  <conditionalFormatting sqref="Y5:Y30">
    <cfRule type="dataBar" priority="13">
      <dataBar>
        <cfvo type="min"/>
        <cfvo type="max"/>
        <color rgb="FF63C384"/>
      </dataBar>
    </cfRule>
  </conditionalFormatting>
  <conditionalFormatting sqref="AB5:AB30">
    <cfRule type="dataBar" priority="12">
      <dataBar>
        <cfvo type="min"/>
        <cfvo type="max"/>
        <color rgb="FF63C384"/>
      </dataBar>
    </cfRule>
  </conditionalFormatting>
  <conditionalFormatting sqref="AE5:AE30">
    <cfRule type="dataBar" priority="11">
      <dataBar>
        <cfvo type="min"/>
        <cfvo type="max"/>
        <color rgb="FF63C384"/>
      </dataBar>
    </cfRule>
  </conditionalFormatting>
  <conditionalFormatting sqref="D5:D30">
    <cfRule type="dataBar" priority="8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{B7C1D52E-719D-46E9-9B6D-76A740D5CB15}</x14:id>
        </ext>
      </extLst>
    </cfRule>
  </conditionalFormatting>
  <conditionalFormatting sqref="G5:G30 J5:J30">
    <cfRule type="dataBar" priority="1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{48087882-2B4C-4054-A982-9373F05714A7}</x14:id>
        </ext>
      </extLst>
    </cfRule>
  </conditionalFormatting>
  <pageMargins left="0.7" right="0.7" top="0.75" bottom="0.75" header="0.3" footer="0.3"/>
  <pageSetup paperSize="9" orientation="portrait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7C1D52E-719D-46E9-9B6D-76A740D5CB15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D5:D30</xm:sqref>
        </x14:conditionalFormatting>
        <x14:conditionalFormatting xmlns:xm="http://schemas.microsoft.com/office/excel/2006/main">
          <x14:cfRule type="dataBar" id="{48087882-2B4C-4054-A982-9373F05714A7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G5:G30 J5:J30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9"/>
  <sheetViews>
    <sheetView workbookViewId="0">
      <selection activeCell="H12" sqref="H12"/>
    </sheetView>
  </sheetViews>
  <sheetFormatPr defaultRowHeight="12.75" x14ac:dyDescent="0.2"/>
  <cols>
    <col min="1" max="1" width="25.28515625" customWidth="1"/>
    <col min="2" max="2" width="30.42578125" customWidth="1"/>
    <col min="3" max="3" width="38.42578125" customWidth="1"/>
    <col min="4" max="5" width="30.42578125" customWidth="1"/>
    <col min="6" max="6" width="28.42578125" customWidth="1"/>
  </cols>
  <sheetData>
    <row r="1" spans="1:6" x14ac:dyDescent="0.2">
      <c r="A1" t="s">
        <v>56</v>
      </c>
      <c r="B1" t="s">
        <v>99</v>
      </c>
      <c r="C1" t="s">
        <v>99</v>
      </c>
      <c r="D1" t="s">
        <v>99</v>
      </c>
      <c r="E1" t="s">
        <v>99</v>
      </c>
      <c r="F1" t="s">
        <v>99</v>
      </c>
    </row>
    <row r="2" spans="1:6" x14ac:dyDescent="0.2">
      <c r="A2" t="s">
        <v>57</v>
      </c>
      <c r="B2" t="s">
        <v>55</v>
      </c>
      <c r="C2" t="s">
        <v>93</v>
      </c>
      <c r="D2" t="s">
        <v>94</v>
      </c>
      <c r="E2" t="s">
        <v>95</v>
      </c>
      <c r="F2" t="s">
        <v>96</v>
      </c>
    </row>
    <row r="3" spans="1:6" x14ac:dyDescent="0.2">
      <c r="A3" t="s">
        <v>58</v>
      </c>
      <c r="B3" s="17">
        <v>0</v>
      </c>
      <c r="C3" s="17">
        <v>0</v>
      </c>
      <c r="D3" s="17">
        <v>0</v>
      </c>
      <c r="E3" s="17">
        <v>0</v>
      </c>
      <c r="F3" s="17">
        <v>0</v>
      </c>
    </row>
    <row r="4" spans="1:6" x14ac:dyDescent="0.2">
      <c r="A4" t="s">
        <v>59</v>
      </c>
      <c r="B4" s="17">
        <v>25.661116552399609</v>
      </c>
      <c r="C4" s="17">
        <v>15.139296187683286</v>
      </c>
      <c r="D4" s="17">
        <v>22.324046920821115</v>
      </c>
      <c r="E4" s="17">
        <v>27.784814842411148</v>
      </c>
      <c r="F4" s="17">
        <v>16.114369501466275</v>
      </c>
    </row>
    <row r="5" spans="1:6" x14ac:dyDescent="0.2">
      <c r="A5" t="s">
        <v>60</v>
      </c>
      <c r="B5" s="17">
        <v>25.614953271028035</v>
      </c>
      <c r="C5" s="17">
        <v>7.9931241942415134</v>
      </c>
      <c r="D5" s="17">
        <v>13.330468414267296</v>
      </c>
      <c r="E5" s="17">
        <v>25.35671308234485</v>
      </c>
      <c r="F5" s="17">
        <v>8.9643317576278463</v>
      </c>
    </row>
    <row r="6" spans="1:6" x14ac:dyDescent="0.2">
      <c r="A6" t="s">
        <v>61</v>
      </c>
      <c r="B6" s="17">
        <v>32.373075857702503</v>
      </c>
      <c r="C6" s="17">
        <v>9.8967195599699256</v>
      </c>
      <c r="D6" s="17">
        <v>19.55601282102014</v>
      </c>
      <c r="E6" s="17">
        <v>42.056111748644689</v>
      </c>
      <c r="F6" s="17">
        <v>22.116259744371018</v>
      </c>
    </row>
    <row r="7" spans="1:6" x14ac:dyDescent="0.2">
      <c r="A7" t="s">
        <v>62</v>
      </c>
      <c r="B7" s="17">
        <v>29.563668744434551</v>
      </c>
      <c r="C7" s="17">
        <v>26.6170161094471</v>
      </c>
      <c r="D7" s="17">
        <v>23.395126689872907</v>
      </c>
      <c r="E7" s="17">
        <v>35.052214037076013</v>
      </c>
      <c r="F7" s="17">
        <v>18.513721363231603</v>
      </c>
    </row>
    <row r="8" spans="1:6" x14ac:dyDescent="0.2">
      <c r="A8" t="s">
        <v>63</v>
      </c>
      <c r="B8" s="17">
        <v>26.790820441381335</v>
      </c>
      <c r="C8" s="17">
        <v>12.912312585188552</v>
      </c>
      <c r="D8" s="17">
        <v>23.271240345297592</v>
      </c>
      <c r="E8" s="17">
        <v>28.65061335756474</v>
      </c>
      <c r="F8" s="17">
        <v>19.5910949568378</v>
      </c>
    </row>
    <row r="9" spans="1:6" x14ac:dyDescent="0.2">
      <c r="A9" t="s">
        <v>64</v>
      </c>
      <c r="B9" s="17">
        <v>30.117891816920945</v>
      </c>
      <c r="C9" s="17">
        <v>20.603799185888739</v>
      </c>
      <c r="D9" s="17">
        <v>17.71370420624152</v>
      </c>
      <c r="E9" s="17">
        <v>25.1763907734057</v>
      </c>
      <c r="F9" s="17">
        <v>10.359565807327002</v>
      </c>
    </row>
    <row r="10" spans="1:6" x14ac:dyDescent="0.2">
      <c r="A10" t="s">
        <v>65</v>
      </c>
      <c r="B10" s="17">
        <v>31.134179161860825</v>
      </c>
      <c r="C10" s="17">
        <v>22.1760861207228</v>
      </c>
      <c r="D10" s="17">
        <v>25.75932333717801</v>
      </c>
      <c r="E10" s="17">
        <v>35.263360246059207</v>
      </c>
      <c r="F10" s="17">
        <v>25.067281814686659</v>
      </c>
    </row>
    <row r="11" spans="1:6" x14ac:dyDescent="0.2">
      <c r="A11" t="s">
        <v>66</v>
      </c>
      <c r="B11" s="17">
        <v>15.399816176470587</v>
      </c>
      <c r="C11" s="17">
        <v>8.9180277586074688</v>
      </c>
      <c r="D11" s="17">
        <v>13.879085468773974</v>
      </c>
      <c r="E11" s="17">
        <v>21.413196763898167</v>
      </c>
      <c r="F11" s="17">
        <v>16.134453781512605</v>
      </c>
    </row>
    <row r="12" spans="1:6" x14ac:dyDescent="0.2">
      <c r="A12" t="s">
        <v>67</v>
      </c>
      <c r="B12" s="17">
        <v>27.701082377341368</v>
      </c>
      <c r="C12" s="17">
        <v>15.91945886424414</v>
      </c>
      <c r="D12" s="17">
        <v>21.93906979183053</v>
      </c>
      <c r="E12" s="17">
        <v>23.720172395669085</v>
      </c>
      <c r="F12" s="17">
        <v>20.969010539562689</v>
      </c>
    </row>
    <row r="13" spans="1:6" x14ac:dyDescent="0.2">
      <c r="A13" t="s">
        <v>68</v>
      </c>
      <c r="B13" s="17">
        <v>26.305198434879824</v>
      </c>
      <c r="C13" s="17">
        <v>21.462264150943398</v>
      </c>
      <c r="D13" s="17">
        <v>34.119496855345908</v>
      </c>
      <c r="E13" s="17">
        <v>31.158280922431864</v>
      </c>
      <c r="F13" s="17">
        <v>24.266247379454928</v>
      </c>
    </row>
    <row r="14" spans="1:6" x14ac:dyDescent="0.2">
      <c r="A14" t="s">
        <v>69</v>
      </c>
      <c r="B14" s="17">
        <v>24.907144417740877</v>
      </c>
      <c r="C14" s="17">
        <v>13.190984578884935</v>
      </c>
      <c r="D14" s="17">
        <v>29.893238434163699</v>
      </c>
      <c r="E14" s="17">
        <v>36.242250834525514</v>
      </c>
      <c r="F14" s="17">
        <v>29.845788849347571</v>
      </c>
    </row>
    <row r="15" spans="1:6" x14ac:dyDescent="0.2">
      <c r="A15" t="s">
        <v>70</v>
      </c>
      <c r="B15" s="17">
        <v>26.037849884788272</v>
      </c>
      <c r="C15" s="17">
        <v>18.179601787891102</v>
      </c>
      <c r="D15" s="17">
        <v>21.377488825680619</v>
      </c>
      <c r="E15" s="17">
        <v>33.051605038602197</v>
      </c>
      <c r="F15" s="17">
        <v>16.846810239739941</v>
      </c>
    </row>
    <row r="16" spans="1:6" x14ac:dyDescent="0.2">
      <c r="A16" t="s">
        <v>71</v>
      </c>
      <c r="B16" s="17">
        <v>27.099526066350709</v>
      </c>
      <c r="C16" s="17">
        <v>18.367553352887629</v>
      </c>
      <c r="D16" s="17">
        <v>25.649843228481846</v>
      </c>
      <c r="E16" s="17">
        <v>29.382016789723881</v>
      </c>
      <c r="F16" s="17">
        <v>22.14018408010519</v>
      </c>
    </row>
    <row r="17" spans="1:6" x14ac:dyDescent="0.2">
      <c r="A17" t="s">
        <v>72</v>
      </c>
      <c r="B17" s="17">
        <v>25.44861337683524</v>
      </c>
      <c r="C17" s="17">
        <v>13.946788679884763</v>
      </c>
      <c r="D17" s="17">
        <v>16.560752414844941</v>
      </c>
      <c r="E17" s="17">
        <v>26.084561938654467</v>
      </c>
      <c r="F17" s="17">
        <v>13.438400271140486</v>
      </c>
    </row>
    <row r="18" spans="1:6" x14ac:dyDescent="0.2">
      <c r="A18" t="s">
        <v>73</v>
      </c>
      <c r="B18" s="17">
        <v>25.700816567051099</v>
      </c>
      <c r="C18" s="17">
        <v>21.93433729305023</v>
      </c>
      <c r="D18" s="17">
        <v>19.184360677205127</v>
      </c>
      <c r="E18" s="17">
        <v>27.200448975774016</v>
      </c>
      <c r="F18" s="17">
        <v>20.886727153680663</v>
      </c>
    </row>
    <row r="19" spans="1:6" x14ac:dyDescent="0.2">
      <c r="A19" t="s">
        <v>74</v>
      </c>
      <c r="B19" s="17">
        <v>27.487759464864492</v>
      </c>
      <c r="C19" s="17">
        <v>13.206879467761343</v>
      </c>
      <c r="D19" s="17">
        <v>18.684974166607688</v>
      </c>
      <c r="E19" s="17">
        <v>25.373345601245667</v>
      </c>
      <c r="F19" s="17">
        <v>14.84889234906929</v>
      </c>
    </row>
    <row r="20" spans="1:6" x14ac:dyDescent="0.2">
      <c r="A20" t="s">
        <v>75</v>
      </c>
      <c r="B20" s="17">
        <v>25.305451127819552</v>
      </c>
      <c r="C20" s="17">
        <v>17.998428084883418</v>
      </c>
      <c r="D20" s="17">
        <v>26.958344249410533</v>
      </c>
      <c r="E20" s="17">
        <v>30.844585649986762</v>
      </c>
      <c r="F20" s="17">
        <v>26.945244956772335</v>
      </c>
    </row>
    <row r="21" spans="1:6" x14ac:dyDescent="0.2">
      <c r="A21" t="s">
        <v>76</v>
      </c>
      <c r="B21" s="17">
        <v>23.642012427340148</v>
      </c>
      <c r="C21" s="17">
        <v>12.038791662022071</v>
      </c>
      <c r="D21" s="17">
        <v>13.956080704492251</v>
      </c>
      <c r="E21" s="17">
        <v>31.557239995541188</v>
      </c>
      <c r="F21" s="17">
        <v>13.766581206108572</v>
      </c>
    </row>
    <row r="22" spans="1:6" x14ac:dyDescent="0.2">
      <c r="A22" t="s">
        <v>77</v>
      </c>
      <c r="B22" s="17">
        <v>24.809406900116294</v>
      </c>
      <c r="C22" s="17">
        <v>13.269487545467101</v>
      </c>
      <c r="D22" s="17">
        <v>19.199778995349696</v>
      </c>
      <c r="E22" s="17">
        <v>24.890648740733919</v>
      </c>
      <c r="F22" s="17">
        <v>16.906855748423038</v>
      </c>
    </row>
    <row r="23" spans="1:6" x14ac:dyDescent="0.2">
      <c r="A23" t="s">
        <v>78</v>
      </c>
      <c r="B23" s="17">
        <v>26.736250501806502</v>
      </c>
      <c r="C23" s="17">
        <v>8.0011255979739246</v>
      </c>
      <c r="D23" s="17">
        <v>21.151861926648532</v>
      </c>
      <c r="E23" s="17">
        <v>23.896025692492977</v>
      </c>
      <c r="F23" s="17">
        <v>19.313385235906573</v>
      </c>
    </row>
    <row r="24" spans="1:6" x14ac:dyDescent="0.2">
      <c r="A24" t="s">
        <v>79</v>
      </c>
      <c r="B24" s="17">
        <v>33.259706057259365</v>
      </c>
      <c r="C24" s="17">
        <v>30.077992539844018</v>
      </c>
      <c r="D24" s="17">
        <v>26.254662597490675</v>
      </c>
      <c r="E24" s="17">
        <v>32.464474901202387</v>
      </c>
      <c r="F24" s="17">
        <v>16.200406917599185</v>
      </c>
    </row>
    <row r="25" spans="1:6" x14ac:dyDescent="0.2">
      <c r="A25" t="s">
        <v>80</v>
      </c>
      <c r="B25" s="17">
        <v>26.176470588235297</v>
      </c>
      <c r="C25" s="17">
        <v>23.737949621644034</v>
      </c>
      <c r="D25" s="17">
        <v>27.811754949725305</v>
      </c>
      <c r="E25" s="17">
        <v>29.611752360965372</v>
      </c>
      <c r="F25" s="17">
        <v>23.14709236031927</v>
      </c>
    </row>
    <row r="26" spans="1:6" x14ac:dyDescent="0.2">
      <c r="A26" t="s">
        <v>81</v>
      </c>
      <c r="B26" s="17">
        <v>27.915933098591552</v>
      </c>
      <c r="C26" s="17">
        <v>26.463468309859156</v>
      </c>
      <c r="D26" s="17">
        <v>25.737235915492956</v>
      </c>
      <c r="E26" s="17">
        <v>24.63926758881481</v>
      </c>
      <c r="F26" s="17">
        <v>17.495598591549296</v>
      </c>
    </row>
    <row r="27" spans="1:6" x14ac:dyDescent="0.2">
      <c r="A27" t="s">
        <v>82</v>
      </c>
      <c r="B27" s="17">
        <v>26.041048760232531</v>
      </c>
      <c r="C27" s="17">
        <v>24.230186774356387</v>
      </c>
      <c r="D27" s="17">
        <v>28.243311458859161</v>
      </c>
      <c r="E27" s="17">
        <v>36.955380577427817</v>
      </c>
      <c r="F27" s="17">
        <v>24.26804644119132</v>
      </c>
    </row>
    <row r="28" spans="1:6" x14ac:dyDescent="0.2">
      <c r="A28" t="s">
        <v>83</v>
      </c>
      <c r="B28" s="17">
        <v>30.393393737813966</v>
      </c>
      <c r="C28" s="17">
        <v>41.581765449542651</v>
      </c>
      <c r="D28" s="17">
        <v>40.174541077339754</v>
      </c>
      <c r="E28" s="17">
        <v>39.717502272568353</v>
      </c>
      <c r="F28" s="17">
        <v>33.249320678927262</v>
      </c>
    </row>
    <row r="29" spans="1:6" x14ac:dyDescent="0.2">
      <c r="A29" t="s">
        <v>84</v>
      </c>
      <c r="B29" s="17">
        <v>0</v>
      </c>
      <c r="C29">
        <v>0</v>
      </c>
      <c r="D29">
        <v>0</v>
      </c>
      <c r="E29">
        <v>0</v>
      </c>
      <c r="F29">
        <v>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Охоплення по вакцинам</vt:lpstr>
      <vt:lpstr>Динаміка</vt:lpstr>
      <vt:lpstr>Прогноз</vt:lpstr>
      <vt:lpstr>Лист1</vt:lpstr>
      <vt:lpstr>'Охоплення по вакцинам'!Заголовки_для_печати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Валентин Валентинов</cp:lastModifiedBy>
  <cp:lastPrinted>2018-05-30T06:44:06Z</cp:lastPrinted>
  <dcterms:created xsi:type="dcterms:W3CDTF">2017-10-24T03:41:34Z</dcterms:created>
  <dcterms:modified xsi:type="dcterms:W3CDTF">2018-06-23T18:57:06Z</dcterms:modified>
</cp:coreProperties>
</file>