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ЦяКнига"/>
  <mc:AlternateContent xmlns:mc="http://schemas.openxmlformats.org/markup-compatibility/2006">
    <mc:Choice Requires="x15">
      <x15ac:absPath xmlns:x15ac="http://schemas.microsoft.com/office/spreadsheetml/2010/11/ac" url="C:\Users\i.sak\Desktop\Процедури_GF_2025\Відділ організації заходів\ЗМ_1291_1292_1293_заходи ВІЛ\"/>
    </mc:Choice>
  </mc:AlternateContent>
  <bookViews>
    <workbookView xWindow="0" yWindow="0" windowWidth="28800" windowHeight="10230" tabRatio="922" activeTab="1"/>
  </bookViews>
  <sheets>
    <sheet name="Додаток 3.1" sheetId="125" r:id="rId1"/>
    <sheet name="Додаток 3.2" sheetId="162" r:id="rId2"/>
    <sheet name="Додаток 3.3" sheetId="16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63" l="1"/>
  <c r="D31" i="163"/>
  <c r="F31" i="163" s="1"/>
  <c r="D35" i="125"/>
  <c r="F35" i="125" s="1"/>
  <c r="F34" i="125"/>
  <c r="D35" i="163"/>
  <c r="F35" i="163" s="1"/>
  <c r="F34" i="163"/>
  <c r="F33" i="163"/>
  <c r="F32" i="163"/>
  <c r="F30" i="163"/>
  <c r="F29" i="163"/>
  <c r="F28" i="163"/>
  <c r="F27" i="163"/>
  <c r="D26" i="163"/>
  <c r="F26" i="163" s="1"/>
  <c r="D25" i="163"/>
  <c r="F25" i="163" s="1"/>
  <c r="F24" i="163"/>
  <c r="F23" i="163"/>
  <c r="F22" i="163"/>
  <c r="F21" i="163"/>
  <c r="D20" i="163"/>
  <c r="F20" i="163" s="1"/>
  <c r="D19" i="163"/>
  <c r="F19" i="163" s="1"/>
  <c r="D18" i="163"/>
  <c r="F18" i="163" s="1"/>
  <c r="F17" i="163"/>
  <c r="F16" i="163"/>
  <c r="F15" i="163"/>
  <c r="D14" i="163"/>
  <c r="F14" i="163" s="1"/>
  <c r="D32" i="162"/>
  <c r="D31" i="162"/>
  <c r="F31" i="162"/>
  <c r="D26" i="162"/>
  <c r="D25" i="162"/>
  <c r="F25" i="162" s="1"/>
  <c r="D20" i="162"/>
  <c r="F20" i="162" s="1"/>
  <c r="D19" i="162"/>
  <c r="F19" i="162" s="1"/>
  <c r="D18" i="162"/>
  <c r="F18" i="162" s="1"/>
  <c r="D14" i="162"/>
  <c r="F33" i="162"/>
  <c r="F32" i="162"/>
  <c r="F30" i="162"/>
  <c r="F29" i="162"/>
  <c r="F28" i="162"/>
  <c r="F27" i="162"/>
  <c r="F26" i="162"/>
  <c r="F24" i="162"/>
  <c r="F23" i="162"/>
  <c r="F22" i="162"/>
  <c r="F21" i="162"/>
  <c r="F17" i="162"/>
  <c r="F16" i="162"/>
  <c r="F15" i="162"/>
  <c r="F14" i="162"/>
  <c r="D20" i="125"/>
  <c r="D14" i="125"/>
  <c r="F14" i="125" s="1"/>
  <c r="F20" i="125"/>
  <c r="D32" i="125"/>
  <c r="D31" i="125"/>
  <c r="D26" i="125"/>
  <c r="D25" i="125"/>
  <c r="D19" i="125"/>
  <c r="D18" i="125"/>
  <c r="F18" i="125" s="1"/>
  <c r="F34" i="162" l="1"/>
  <c r="F36" i="163"/>
  <c r="F21" i="125"/>
  <c r="F22" i="125"/>
  <c r="F23" i="125"/>
  <c r="F33" i="125" l="1"/>
  <c r="F32" i="125"/>
  <c r="F31" i="125"/>
  <c r="F30" i="125"/>
  <c r="F29" i="125"/>
  <c r="F28" i="125"/>
  <c r="F27" i="125"/>
  <c r="F26" i="125"/>
  <c r="F25" i="125"/>
  <c r="F24" i="125"/>
  <c r="F19" i="125"/>
  <c r="F17" i="125"/>
  <c r="F16" i="125"/>
  <c r="F15" i="125"/>
  <c r="F36" i="125" l="1"/>
</calcChain>
</file>

<file path=xl/sharedStrings.xml><?xml version="1.0" encoding="utf-8"?>
<sst xmlns="http://schemas.openxmlformats.org/spreadsheetml/2006/main" count="244" uniqueCount="82">
  <si>
    <t>№ з/п</t>
  </si>
  <si>
    <t>Вид послуг</t>
  </si>
  <si>
    <t>порція</t>
  </si>
  <si>
    <t>шт.</t>
  </si>
  <si>
    <t>Всього без ПДВ, грн.:</t>
  </si>
  <si>
    <t>аркуш</t>
  </si>
  <si>
    <t>Місце проведення:</t>
  </si>
  <si>
    <t>Кількість учасників:</t>
  </si>
  <si>
    <t>(або уповноважена особа)</t>
  </si>
  <si>
    <t>Прізвище, ініціали</t>
  </si>
  <si>
    <t>Ціна за одиницю, грн. (без ПДВ)</t>
  </si>
  <si>
    <t>Загальна вартість, грн. (без ПДВ)</t>
  </si>
  <si>
    <t xml:space="preserve">Друк (кольоровий) роздаткових матеріалів </t>
  </si>
  <si>
    <t xml:space="preserve">Друк (чорно-білий) роздаткових матеріалів  </t>
  </si>
  <si>
    <t xml:space="preserve">Розробка дизайн макету та друк бейджів </t>
  </si>
  <si>
    <t>5.1</t>
  </si>
  <si>
    <t>4.1</t>
  </si>
  <si>
    <t>3.1</t>
  </si>
  <si>
    <t>3.2</t>
  </si>
  <si>
    <t>2</t>
  </si>
  <si>
    <t>3</t>
  </si>
  <si>
    <t>2.1</t>
  </si>
  <si>
    <t>5</t>
  </si>
  <si>
    <t>5.2</t>
  </si>
  <si>
    <t>Послуги організації проїзду учасників</t>
  </si>
  <si>
    <t>Послуги дизайну та друку</t>
  </si>
  <si>
    <t>Послуги оренди конференц зали</t>
  </si>
  <si>
    <t xml:space="preserve">Керівник </t>
  </si>
  <si>
    <t>4.2</t>
  </si>
  <si>
    <t>Тривалість заходу:</t>
  </si>
  <si>
    <t>5.3</t>
  </si>
  <si>
    <t>Розрахунок до цінової пропозиції:</t>
  </si>
  <si>
    <t>послуга</t>
  </si>
  <si>
    <t>4</t>
  </si>
  <si>
    <t>Кулькові ручки</t>
  </si>
  <si>
    <t>Блокноти на пружині</t>
  </si>
  <si>
    <t>* Обсяг послуг може бути зменшений в ході виконання сторонами умов договору. Кількість учасників є орієнтовною та остаточно буде повідомлені Замовником в письмовій формі при подачі замовлення на проведення заходу.</t>
  </si>
  <si>
    <t>день</t>
  </si>
  <si>
    <t>Кількість одиниць *</t>
  </si>
  <si>
    <t>Послуги харчування учасників</t>
  </si>
  <si>
    <t>Обіди у  ресторанах готелю</t>
  </si>
  <si>
    <t>Кава-брейки стандартні</t>
  </si>
  <si>
    <t>Послуги забезпечення учасників заходу питною водою</t>
  </si>
  <si>
    <t xml:space="preserve">Питна газована вода у пляшках </t>
  </si>
  <si>
    <t xml:space="preserve">Питна негазована вода у пляшках </t>
  </si>
  <si>
    <t>Блокнот для фліпчарту та маркери (чотири кольори)</t>
  </si>
  <si>
    <t>Дата проведення:</t>
  </si>
  <si>
    <r>
      <t xml:space="preserve">м. Луцьк, </t>
    </r>
    <r>
      <rPr>
        <b/>
        <sz val="12"/>
        <color rgb="FFFF0000"/>
        <rFont val="Times New Roman"/>
        <family val="1"/>
        <charset val="204"/>
      </rPr>
      <t xml:space="preserve">вказати назву та адресу готелю або іншого спеціалізованого приміщення, в якому буде організовано захід, що відповідає вимогам Тендерної документації </t>
    </r>
  </si>
  <si>
    <t>Організація учаснику заходу проїзду міжміським залізничним транспортом або міськими, приміськими, міжміськими автобусними маршрутами загального користування в межах області (до місця проведення заходу)</t>
  </si>
  <si>
    <t>Організація учаснику заходу проїзду міжміським залізничним транспортом або міськими, приміськими, міжміськими автобусними маршрутами загального користування в межах області (від місця проведення заходу)</t>
  </si>
  <si>
    <r>
      <t xml:space="preserve">м. Яремче, </t>
    </r>
    <r>
      <rPr>
        <b/>
        <sz val="12"/>
        <color rgb="FFFF0000"/>
        <rFont val="Times New Roman"/>
        <family val="1"/>
        <charset val="204"/>
      </rPr>
      <t xml:space="preserve">вказати назву та адресу готелю або іншого спеціалізованого приміщення, в якому буде організовано захід, що відповідає вимогам Тендерної документації </t>
    </r>
  </si>
  <si>
    <t>3 дні</t>
  </si>
  <si>
    <t>Послуга із організації та забезпечення проведення заходу 
"Робоча зустріч щодо координації лікування ВІЛ-інфекції та опортуністичних інфекцій у дітей, які живуть з ВІЛ"</t>
  </si>
  <si>
    <t>Послуги будуть надаватись до 31 березня 2026 року за заявкою Замовника</t>
  </si>
  <si>
    <t xml:space="preserve">Вечері у ресторанах готелю </t>
  </si>
  <si>
    <t xml:space="preserve">Одномісний номер на добу зі сніданками </t>
  </si>
  <si>
    <t>доба</t>
  </si>
  <si>
    <t>Послуги організпції проживання</t>
  </si>
  <si>
    <t>1.1.</t>
  </si>
  <si>
    <t>3.3</t>
  </si>
  <si>
    <t>5.4</t>
  </si>
  <si>
    <t>5.5</t>
  </si>
  <si>
    <t>6</t>
  </si>
  <si>
    <t>6.1</t>
  </si>
  <si>
    <t>6.2</t>
  </si>
  <si>
    <t>6.3</t>
  </si>
  <si>
    <t>7</t>
  </si>
  <si>
    <t>Послуги із організації пасажирських перевезень</t>
  </si>
  <si>
    <t>8</t>
  </si>
  <si>
    <t xml:space="preserve">Організація пасажирських перевезень </t>
  </si>
  <si>
    <t>7.1</t>
  </si>
  <si>
    <t>Оренда конференц зали,  укомплектована ноутбуком, радіосистемами (2 шт.), звуковою системою, проекційним екраном (1 шт.), мультимедійним проектором (1 шт.), фліпчартом, з організацією онлайн трансляції в програмі Zoom. Формат розсадки "острівці".</t>
  </si>
  <si>
    <t>Оренда конференц зали,  укомплектована ноутбуком, радіосистемами (4 шт.), звуковою системою, проекційним екраном (2 шт.), мультимедійним проектором (2 шт.), фліпчартом, з організацією онлайн трансляції в програмі Zoom. Формат "театр"</t>
  </si>
  <si>
    <t>Оренда конференц зали,  укомплектована ноутбуком, радіосистемами (4 шт.), звуковою системою, проекційним екраном (2 шт.), мультимедійним проектором (2 шт.), фліпчартом, з організацією онлайн трансляції в програмі Zoom. Формат розсадки "острівці"</t>
  </si>
  <si>
    <t>Послуга із організації та забезпечення проведення заходу 
"Підсумкова нарада керівного складу регіональних ТБ Центрів "Основні підсумки реалізації заходів з подолання ТБ у 2025 році та стратегічне планування на 2026 рік"</t>
  </si>
  <si>
    <t>Послуга із організації та забезпечення проведення заходу 
"Тренінг для керівного складу регіональних ТБ Центрів "Впровадження в практику оновлених Стандартів медичної допомоги "Туберкульоз"</t>
  </si>
  <si>
    <t>Додаток № 3.3
«Розрахунок до цінової пропозиції» до Тендерної документації
від "___"______________2025 року</t>
  </si>
  <si>
    <t>Назва одиниці виміру</t>
  </si>
  <si>
    <t>Додаток № 3.2.
«Розрахунок до цінової пропозиції» до Тендерної документації
від "___"______________2025 року</t>
  </si>
  <si>
    <t xml:space="preserve">Назва одиниці виміру  </t>
  </si>
  <si>
    <t>Додаток № 3.1.
«Розрахунок до цінової пропозиції» до Тендерної документації
від "___"______________2025 року</t>
  </si>
  <si>
    <t xml:space="preserve">Назва одиниці виміру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</si>
</sst>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2" fontId="1" fillId="0" borderId="1" xfId="1" applyNumberFormat="1" applyFont="1" applyBorder="1" applyAlignment="1" applyProtection="1">
      <alignment vertical="center"/>
      <protection locked="0"/>
    </xf>
    <xf numFmtId="0" fontId="1" fillId="0" borderId="1" xfId="1" applyFont="1" applyBorder="1" applyAlignment="1" applyProtection="1">
      <alignment vertical="center"/>
      <protection locked="0"/>
    </xf>
    <xf numFmtId="2" fontId="1" fillId="0" borderId="2" xfId="1" applyNumberFormat="1" applyFont="1" applyBorder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9" fontId="1" fillId="0" borderId="1" xfId="1" applyNumberFormat="1" applyFont="1" applyBorder="1" applyAlignment="1" applyProtection="1">
      <alignment horizontal="left" vertical="center"/>
      <protection locked="0"/>
    </xf>
    <xf numFmtId="2" fontId="1" fillId="2" borderId="1" xfId="1" applyNumberFormat="1" applyFont="1" applyFill="1" applyBorder="1" applyAlignment="1" applyProtection="1">
      <alignment horizontal="center" vertical="center"/>
      <protection locked="0"/>
    </xf>
    <xf numFmtId="2" fontId="1" fillId="0" borderId="1" xfId="1" applyNumberFormat="1" applyFont="1" applyBorder="1" applyAlignment="1" applyProtection="1">
      <alignment horizontal="center" vertical="center"/>
      <protection locked="0"/>
    </xf>
    <xf numFmtId="49" fontId="3" fillId="0" borderId="1" xfId="1" applyNumberFormat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1" fillId="3" borderId="1" xfId="1" applyFont="1" applyFill="1" applyBorder="1" applyAlignment="1" applyProtection="1">
      <alignment vertical="center" wrapText="1"/>
      <protection locked="0"/>
    </xf>
    <xf numFmtId="0" fontId="1" fillId="0" borderId="1" xfId="1" applyFont="1" applyBorder="1" applyAlignment="1" applyProtection="1">
      <alignment vertical="center" wrapText="1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2" fontId="2" fillId="0" borderId="1" xfId="1" applyNumberFormat="1" applyFont="1" applyBorder="1" applyAlignment="1" applyProtection="1">
      <alignment vertical="center"/>
      <protection locked="0"/>
    </xf>
    <xf numFmtId="0" fontId="2" fillId="0" borderId="1" xfId="1" applyFont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0" fontId="3" fillId="0" borderId="5" xfId="1" applyFont="1" applyBorder="1" applyAlignment="1" applyProtection="1">
      <alignment vertical="center" wrapText="1"/>
      <protection locked="0"/>
    </xf>
    <xf numFmtId="2" fontId="1" fillId="0" borderId="4" xfId="1" applyNumberFormat="1" applyFont="1" applyBorder="1" applyAlignment="1" applyProtection="1">
      <alignment vertical="center"/>
      <protection locked="0"/>
    </xf>
    <xf numFmtId="0" fontId="1" fillId="3" borderId="1" xfId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vertical="center" wrapText="1"/>
    </xf>
    <xf numFmtId="0" fontId="1" fillId="0" borderId="1" xfId="1" applyFont="1" applyBorder="1" applyAlignment="1" applyProtection="1">
      <alignment horizontal="center"/>
      <protection locked="0"/>
    </xf>
    <xf numFmtId="2" fontId="1" fillId="0" borderId="1" xfId="1" applyNumberFormat="1" applyFont="1" applyBorder="1" applyAlignment="1" applyProtection="1">
      <alignment horizontal="center"/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1" fillId="0" borderId="1" xfId="1" applyFont="1" applyBorder="1" applyAlignment="1" applyProtection="1">
      <alignment horizontal="left" vertical="center" wrapText="1"/>
      <protection locked="0"/>
    </xf>
    <xf numFmtId="49" fontId="3" fillId="0" borderId="1" xfId="1" applyNumberFormat="1" applyFont="1" applyBorder="1" applyAlignment="1" applyProtection="1">
      <alignment horizontal="left" vertical="top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F46"/>
  <sheetViews>
    <sheetView topLeftCell="A13" zoomScale="70" zoomScaleNormal="70" workbookViewId="0">
      <selection activeCell="G13" sqref="G1:X1048576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16" style="4" customWidth="1"/>
    <col min="7" max="16384" width="11" style="4"/>
  </cols>
  <sheetData>
    <row r="1" spans="1:6" ht="15.75" customHeight="1" x14ac:dyDescent="0.25">
      <c r="A1" s="52" t="s">
        <v>80</v>
      </c>
      <c r="B1" s="52"/>
      <c r="C1" s="52"/>
      <c r="D1" s="52"/>
      <c r="E1" s="52"/>
      <c r="F1" s="52"/>
    </row>
    <row r="2" spans="1:6" ht="31.5" customHeight="1" x14ac:dyDescent="0.25">
      <c r="A2" s="52"/>
      <c r="B2" s="52"/>
      <c r="C2" s="52"/>
      <c r="D2" s="52"/>
      <c r="E2" s="52"/>
      <c r="F2" s="52"/>
    </row>
    <row r="3" spans="1:6" x14ac:dyDescent="0.25">
      <c r="A3" s="1"/>
      <c r="B3" s="1"/>
      <c r="C3" s="1"/>
      <c r="D3" s="1"/>
      <c r="E3" s="6"/>
      <c r="F3" s="1"/>
    </row>
    <row r="4" spans="1:6" x14ac:dyDescent="0.25">
      <c r="A4" s="53" t="s">
        <v>31</v>
      </c>
      <c r="B4" s="54"/>
      <c r="C4" s="54"/>
      <c r="D4" s="54"/>
      <c r="E4" s="54"/>
      <c r="F4" s="54"/>
    </row>
    <row r="5" spans="1:6" ht="15.75" customHeight="1" x14ac:dyDescent="0.25">
      <c r="A5" s="55" t="s">
        <v>52</v>
      </c>
      <c r="B5" s="55"/>
      <c r="C5" s="55"/>
      <c r="D5" s="55"/>
      <c r="E5" s="55"/>
      <c r="F5" s="55"/>
    </row>
    <row r="6" spans="1:6" x14ac:dyDescent="0.25">
      <c r="A6" s="55"/>
      <c r="B6" s="55"/>
      <c r="C6" s="55"/>
      <c r="D6" s="55"/>
      <c r="E6" s="55"/>
      <c r="F6" s="55"/>
    </row>
    <row r="7" spans="1:6" ht="21.75" customHeight="1" x14ac:dyDescent="0.25">
      <c r="A7" s="55"/>
      <c r="B7" s="55"/>
      <c r="C7" s="55"/>
      <c r="D7" s="55"/>
      <c r="E7" s="55"/>
      <c r="F7" s="55"/>
    </row>
    <row r="8" spans="1:6" ht="31.15" customHeight="1" x14ac:dyDescent="0.25">
      <c r="A8" s="49" t="s">
        <v>46</v>
      </c>
      <c r="B8" s="49"/>
      <c r="C8" s="56" t="s">
        <v>53</v>
      </c>
      <c r="D8" s="56"/>
      <c r="E8" s="56"/>
      <c r="F8" s="56"/>
    </row>
    <row r="9" spans="1:6" x14ac:dyDescent="0.25">
      <c r="A9" s="50" t="s">
        <v>29</v>
      </c>
      <c r="B9" s="51"/>
      <c r="C9" s="44" t="s">
        <v>51</v>
      </c>
      <c r="D9" s="45"/>
      <c r="E9" s="45"/>
      <c r="F9" s="46"/>
    </row>
    <row r="10" spans="1:6" ht="52.9" customHeight="1" x14ac:dyDescent="0.25">
      <c r="A10" s="42" t="s">
        <v>6</v>
      </c>
      <c r="B10" s="43"/>
      <c r="C10" s="44" t="s">
        <v>50</v>
      </c>
      <c r="D10" s="45"/>
      <c r="E10" s="45"/>
      <c r="F10" s="46"/>
    </row>
    <row r="11" spans="1:6" ht="15.75" customHeight="1" x14ac:dyDescent="0.25">
      <c r="A11" s="47" t="s">
        <v>7</v>
      </c>
      <c r="B11" s="48"/>
      <c r="C11" s="49">
        <v>28</v>
      </c>
      <c r="D11" s="49"/>
      <c r="E11" s="49"/>
      <c r="F11" s="49"/>
    </row>
    <row r="12" spans="1:6" ht="47.25" x14ac:dyDescent="0.25">
      <c r="A12" s="15" t="s">
        <v>0</v>
      </c>
      <c r="B12" s="15" t="s">
        <v>1</v>
      </c>
      <c r="C12" s="15" t="s">
        <v>81</v>
      </c>
      <c r="D12" s="15" t="s">
        <v>38</v>
      </c>
      <c r="E12" s="15" t="s">
        <v>10</v>
      </c>
      <c r="F12" s="15" t="s">
        <v>11</v>
      </c>
    </row>
    <row r="13" spans="1:6" x14ac:dyDescent="0.25">
      <c r="A13" s="35">
        <v>1</v>
      </c>
      <c r="B13" s="21" t="s">
        <v>57</v>
      </c>
      <c r="C13" s="15"/>
      <c r="D13" s="15"/>
      <c r="E13" s="15"/>
      <c r="F13" s="15"/>
    </row>
    <row r="14" spans="1:6" x14ac:dyDescent="0.25">
      <c r="A14" s="36" t="s">
        <v>58</v>
      </c>
      <c r="B14" s="23" t="s">
        <v>55</v>
      </c>
      <c r="C14" s="34" t="s">
        <v>56</v>
      </c>
      <c r="D14" s="34">
        <f>28*3</f>
        <v>84</v>
      </c>
      <c r="E14" s="18"/>
      <c r="F14" s="19" t="str">
        <f>IF(OR(ISBLANK(D14),ISBLANK(E14)),"",D14*E14)</f>
        <v/>
      </c>
    </row>
    <row r="15" spans="1:6" x14ac:dyDescent="0.25">
      <c r="A15" s="20" t="s">
        <v>19</v>
      </c>
      <c r="B15" s="21" t="s">
        <v>26</v>
      </c>
      <c r="C15" s="10"/>
      <c r="D15" s="10"/>
      <c r="E15" s="10"/>
      <c r="F15" s="19" t="str">
        <f t="shared" ref="F15:F34" si="0">IF(OR(ISBLANK(D15),ISBLANK(E15)),"",D15*E15)</f>
        <v/>
      </c>
    </row>
    <row r="16" spans="1:6" ht="94.5" x14ac:dyDescent="0.25">
      <c r="A16" s="17" t="s">
        <v>21</v>
      </c>
      <c r="B16" s="22" t="s">
        <v>71</v>
      </c>
      <c r="C16" s="9" t="s">
        <v>37</v>
      </c>
      <c r="D16" s="9">
        <v>3</v>
      </c>
      <c r="E16" s="18"/>
      <c r="F16" s="19" t="str">
        <f t="shared" si="0"/>
        <v/>
      </c>
    </row>
    <row r="17" spans="1:6" x14ac:dyDescent="0.25">
      <c r="A17" s="20" t="s">
        <v>20</v>
      </c>
      <c r="B17" s="21" t="s">
        <v>39</v>
      </c>
      <c r="C17" s="11"/>
      <c r="D17" s="11"/>
      <c r="E17" s="11"/>
      <c r="F17" s="19" t="str">
        <f t="shared" si="0"/>
        <v/>
      </c>
    </row>
    <row r="18" spans="1:6" x14ac:dyDescent="0.25">
      <c r="A18" s="17" t="s">
        <v>17</v>
      </c>
      <c r="B18" s="23" t="s">
        <v>40</v>
      </c>
      <c r="C18" s="9" t="s">
        <v>2</v>
      </c>
      <c r="D18" s="24">
        <f>28*3</f>
        <v>84</v>
      </c>
      <c r="E18" s="18"/>
      <c r="F18" s="19" t="str">
        <f>IF(OR(ISBLANK(D18),ISBLANK(E18)),"",D18*E18)</f>
        <v/>
      </c>
    </row>
    <row r="19" spans="1:6" x14ac:dyDescent="0.25">
      <c r="A19" s="17" t="s">
        <v>18</v>
      </c>
      <c r="B19" s="22" t="s">
        <v>41</v>
      </c>
      <c r="C19" s="9" t="s">
        <v>2</v>
      </c>
      <c r="D19" s="24">
        <f>28*6</f>
        <v>168</v>
      </c>
      <c r="E19" s="18"/>
      <c r="F19" s="19" t="str">
        <f t="shared" si="0"/>
        <v/>
      </c>
    </row>
    <row r="20" spans="1:6" x14ac:dyDescent="0.25">
      <c r="A20" s="17" t="s">
        <v>59</v>
      </c>
      <c r="B20" s="22" t="s">
        <v>54</v>
      </c>
      <c r="C20" s="9" t="s">
        <v>2</v>
      </c>
      <c r="D20" s="24">
        <f>28*3</f>
        <v>84</v>
      </c>
      <c r="E20" s="18"/>
      <c r="F20" s="19" t="str">
        <f t="shared" ref="F20" si="1">IF(OR(ISBLANK(D20),ISBLANK(E20)),"",D20*E20)</f>
        <v/>
      </c>
    </row>
    <row r="21" spans="1:6" x14ac:dyDescent="0.25">
      <c r="A21" s="20" t="s">
        <v>33</v>
      </c>
      <c r="B21" s="21" t="s">
        <v>24</v>
      </c>
      <c r="C21" s="10"/>
      <c r="D21" s="25"/>
      <c r="E21" s="10"/>
      <c r="F21" s="19" t="str">
        <f t="shared" si="0"/>
        <v/>
      </c>
    </row>
    <row r="22" spans="1:6" ht="78.75" x14ac:dyDescent="0.25">
      <c r="A22" s="17" t="s">
        <v>16</v>
      </c>
      <c r="B22" s="26" t="s">
        <v>48</v>
      </c>
      <c r="C22" s="9" t="s">
        <v>32</v>
      </c>
      <c r="D22" s="27">
        <v>28</v>
      </c>
      <c r="E22" s="18"/>
      <c r="F22" s="19" t="str">
        <f t="shared" si="0"/>
        <v/>
      </c>
    </row>
    <row r="23" spans="1:6" ht="78.75" x14ac:dyDescent="0.25">
      <c r="A23" s="17" t="s">
        <v>28</v>
      </c>
      <c r="B23" s="26" t="s">
        <v>49</v>
      </c>
      <c r="C23" s="9" t="s">
        <v>32</v>
      </c>
      <c r="D23" s="27">
        <v>28</v>
      </c>
      <c r="E23" s="18"/>
      <c r="F23" s="19" t="str">
        <f t="shared" si="0"/>
        <v/>
      </c>
    </row>
    <row r="24" spans="1:6" ht="31.5" x14ac:dyDescent="0.25">
      <c r="A24" s="20" t="s">
        <v>22</v>
      </c>
      <c r="B24" s="28" t="s">
        <v>42</v>
      </c>
      <c r="C24" s="12"/>
      <c r="D24" s="29"/>
      <c r="E24" s="29"/>
      <c r="F24" s="19" t="str">
        <f t="shared" si="0"/>
        <v/>
      </c>
    </row>
    <row r="25" spans="1:6" x14ac:dyDescent="0.25">
      <c r="A25" s="17" t="s">
        <v>15</v>
      </c>
      <c r="B25" s="23" t="s">
        <v>43</v>
      </c>
      <c r="C25" s="9" t="s">
        <v>3</v>
      </c>
      <c r="D25" s="30">
        <f>28*3</f>
        <v>84</v>
      </c>
      <c r="E25" s="18"/>
      <c r="F25" s="19" t="str">
        <f t="shared" si="0"/>
        <v/>
      </c>
    </row>
    <row r="26" spans="1:6" x14ac:dyDescent="0.25">
      <c r="A26" s="17" t="s">
        <v>23</v>
      </c>
      <c r="B26" s="23" t="s">
        <v>44</v>
      </c>
      <c r="C26" s="9" t="s">
        <v>3</v>
      </c>
      <c r="D26" s="30">
        <f>28*3</f>
        <v>84</v>
      </c>
      <c r="E26" s="18"/>
      <c r="F26" s="19" t="str">
        <f t="shared" si="0"/>
        <v/>
      </c>
    </row>
    <row r="27" spans="1:6" x14ac:dyDescent="0.25">
      <c r="A27" s="17" t="s">
        <v>30</v>
      </c>
      <c r="B27" s="23" t="s">
        <v>34</v>
      </c>
      <c r="C27" s="13" t="s">
        <v>3</v>
      </c>
      <c r="D27" s="30">
        <v>28</v>
      </c>
      <c r="E27" s="18"/>
      <c r="F27" s="19" t="str">
        <f t="shared" si="0"/>
        <v/>
      </c>
    </row>
    <row r="28" spans="1:6" ht="15.6" customHeight="1" x14ac:dyDescent="0.25">
      <c r="A28" s="17" t="s">
        <v>60</v>
      </c>
      <c r="B28" s="31" t="s">
        <v>45</v>
      </c>
      <c r="C28" s="14" t="s">
        <v>3</v>
      </c>
      <c r="D28" s="14">
        <v>1</v>
      </c>
      <c r="E28" s="18"/>
      <c r="F28" s="19" t="str">
        <f t="shared" si="0"/>
        <v/>
      </c>
    </row>
    <row r="29" spans="1:6" x14ac:dyDescent="0.25">
      <c r="A29" s="17" t="s">
        <v>61</v>
      </c>
      <c r="B29" s="23" t="s">
        <v>35</v>
      </c>
      <c r="C29" s="13" t="s">
        <v>3</v>
      </c>
      <c r="D29" s="30">
        <v>28</v>
      </c>
      <c r="E29" s="18"/>
      <c r="F29" s="19" t="str">
        <f t="shared" si="0"/>
        <v/>
      </c>
    </row>
    <row r="30" spans="1:6" x14ac:dyDescent="0.25">
      <c r="A30" s="20" t="s">
        <v>62</v>
      </c>
      <c r="B30" s="21" t="s">
        <v>25</v>
      </c>
      <c r="C30" s="12"/>
      <c r="D30" s="29"/>
      <c r="E30" s="29"/>
      <c r="F30" s="19" t="str">
        <f t="shared" si="0"/>
        <v/>
      </c>
    </row>
    <row r="31" spans="1:6" x14ac:dyDescent="0.25">
      <c r="A31" s="17" t="s">
        <v>63</v>
      </c>
      <c r="B31" s="23" t="s">
        <v>13</v>
      </c>
      <c r="C31" s="9" t="s">
        <v>5</v>
      </c>
      <c r="D31" s="30">
        <f>5*28</f>
        <v>140</v>
      </c>
      <c r="E31" s="18"/>
      <c r="F31" s="19" t="str">
        <f t="shared" si="0"/>
        <v/>
      </c>
    </row>
    <row r="32" spans="1:6" x14ac:dyDescent="0.25">
      <c r="A32" s="17" t="s">
        <v>64</v>
      </c>
      <c r="B32" s="23" t="s">
        <v>12</v>
      </c>
      <c r="C32" s="9" t="s">
        <v>5</v>
      </c>
      <c r="D32" s="30">
        <f>5*28</f>
        <v>140</v>
      </c>
      <c r="E32" s="18"/>
      <c r="F32" s="19" t="str">
        <f t="shared" si="0"/>
        <v/>
      </c>
    </row>
    <row r="33" spans="1:6" x14ac:dyDescent="0.25">
      <c r="A33" s="17" t="s">
        <v>65</v>
      </c>
      <c r="B33" s="23" t="s">
        <v>14</v>
      </c>
      <c r="C33" s="9" t="s">
        <v>3</v>
      </c>
      <c r="D33" s="9">
        <v>28</v>
      </c>
      <c r="E33" s="18"/>
      <c r="F33" s="19" t="str">
        <f t="shared" si="0"/>
        <v/>
      </c>
    </row>
    <row r="34" spans="1:6" ht="16.899999999999999" customHeight="1" x14ac:dyDescent="0.25">
      <c r="A34" s="20" t="s">
        <v>66</v>
      </c>
      <c r="B34" s="21" t="s">
        <v>67</v>
      </c>
      <c r="C34" s="30"/>
      <c r="D34" s="30"/>
      <c r="E34" s="38"/>
      <c r="F34" s="19" t="str">
        <f t="shared" si="0"/>
        <v/>
      </c>
    </row>
    <row r="35" spans="1:6" x14ac:dyDescent="0.25">
      <c r="A35" s="17" t="s">
        <v>70</v>
      </c>
      <c r="B35" s="23" t="s">
        <v>69</v>
      </c>
      <c r="C35" s="9" t="s">
        <v>32</v>
      </c>
      <c r="D35" s="9">
        <f>3*2</f>
        <v>6</v>
      </c>
      <c r="E35" s="18"/>
      <c r="F35" s="19" t="str">
        <f>IF(OR(ISBLANK(D35),ISBLANK(E35)),"",D35*E35)</f>
        <v/>
      </c>
    </row>
    <row r="36" spans="1:6" x14ac:dyDescent="0.25">
      <c r="A36" s="37" t="s">
        <v>68</v>
      </c>
      <c r="B36" s="16" t="s">
        <v>4</v>
      </c>
      <c r="C36" s="32"/>
      <c r="D36" s="32"/>
      <c r="E36" s="32"/>
      <c r="F36" s="33">
        <f>SUM(F13:F35)</f>
        <v>0</v>
      </c>
    </row>
    <row r="39" spans="1:6" x14ac:dyDescent="0.25">
      <c r="A39" s="39" t="s">
        <v>36</v>
      </c>
      <c r="B39" s="39"/>
      <c r="C39" s="39"/>
      <c r="D39" s="39"/>
      <c r="E39" s="39"/>
      <c r="F39" s="39"/>
    </row>
    <row r="40" spans="1:6" x14ac:dyDescent="0.25">
      <c r="A40" s="39"/>
      <c r="B40" s="39"/>
      <c r="C40" s="39"/>
      <c r="D40" s="39"/>
      <c r="E40" s="39"/>
      <c r="F40" s="39"/>
    </row>
    <row r="41" spans="1:6" x14ac:dyDescent="0.25">
      <c r="A41" s="39"/>
      <c r="B41" s="39"/>
      <c r="C41" s="39"/>
      <c r="D41" s="39"/>
      <c r="E41" s="39"/>
      <c r="F41" s="39"/>
    </row>
    <row r="42" spans="1:6" x14ac:dyDescent="0.25">
      <c r="A42" s="39"/>
      <c r="B42" s="39"/>
      <c r="C42" s="39"/>
      <c r="D42" s="39"/>
      <c r="E42" s="39"/>
      <c r="F42" s="39"/>
    </row>
    <row r="43" spans="1:6" x14ac:dyDescent="0.25">
      <c r="A43" s="2"/>
      <c r="B43" s="3"/>
      <c r="C43" s="2"/>
      <c r="D43" s="2"/>
      <c r="E43" s="8"/>
      <c r="F43" s="2"/>
    </row>
    <row r="44" spans="1:6" x14ac:dyDescent="0.25">
      <c r="A44" s="40" t="s">
        <v>27</v>
      </c>
      <c r="B44" s="40"/>
      <c r="C44" s="40"/>
      <c r="D44" s="41" t="s">
        <v>9</v>
      </c>
      <c r="E44" s="41"/>
      <c r="F44" s="41"/>
    </row>
    <row r="45" spans="1:6" x14ac:dyDescent="0.25">
      <c r="A45" s="2"/>
      <c r="B45" s="3"/>
      <c r="C45" s="2"/>
      <c r="D45" s="2"/>
      <c r="E45" s="8"/>
      <c r="F45" s="2"/>
    </row>
    <row r="46" spans="1:6" x14ac:dyDescent="0.25">
      <c r="A46" s="40" t="s">
        <v>8</v>
      </c>
      <c r="B46" s="40"/>
      <c r="C46" s="40"/>
      <c r="D46" s="2"/>
      <c r="E46" s="8"/>
      <c r="F46" s="2"/>
    </row>
  </sheetData>
  <sheetProtection formatCells="0" formatColumns="0" formatRows="0" deleteColumns="0" deleteRows="0"/>
  <mergeCells count="15">
    <mergeCell ref="A9:B9"/>
    <mergeCell ref="C9:F9"/>
    <mergeCell ref="A1:F2"/>
    <mergeCell ref="A4:F4"/>
    <mergeCell ref="A5:F7"/>
    <mergeCell ref="A8:B8"/>
    <mergeCell ref="C8:F8"/>
    <mergeCell ref="A39:F42"/>
    <mergeCell ref="A44:C44"/>
    <mergeCell ref="D44:F44"/>
    <mergeCell ref="A46:C46"/>
    <mergeCell ref="A10:B10"/>
    <mergeCell ref="C10:F10"/>
    <mergeCell ref="A11:B11"/>
    <mergeCell ref="C11:F1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zoomScale="70" zoomScaleNormal="70" workbookViewId="0">
      <selection activeCell="H1" sqref="H1:S1048576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16" style="4" customWidth="1"/>
    <col min="7" max="16384" width="11" style="4"/>
  </cols>
  <sheetData>
    <row r="1" spans="1:6" ht="15.75" customHeight="1" x14ac:dyDescent="0.25">
      <c r="A1" s="52" t="s">
        <v>78</v>
      </c>
      <c r="B1" s="52"/>
      <c r="C1" s="52"/>
      <c r="D1" s="52"/>
      <c r="E1" s="52"/>
      <c r="F1" s="52"/>
    </row>
    <row r="2" spans="1:6" ht="31.5" customHeight="1" x14ac:dyDescent="0.25">
      <c r="A2" s="52"/>
      <c r="B2" s="52"/>
      <c r="C2" s="52"/>
      <c r="D2" s="52"/>
      <c r="E2" s="52"/>
      <c r="F2" s="52"/>
    </row>
    <row r="3" spans="1:6" x14ac:dyDescent="0.25">
      <c r="A3" s="1"/>
      <c r="B3" s="1"/>
      <c r="C3" s="1"/>
      <c r="D3" s="1"/>
      <c r="E3" s="6"/>
      <c r="F3" s="1"/>
    </row>
    <row r="4" spans="1:6" x14ac:dyDescent="0.25">
      <c r="A4" s="53" t="s">
        <v>31</v>
      </c>
      <c r="B4" s="54"/>
      <c r="C4" s="54"/>
      <c r="D4" s="54"/>
      <c r="E4" s="54"/>
      <c r="F4" s="54"/>
    </row>
    <row r="5" spans="1:6" ht="15.75" customHeight="1" x14ac:dyDescent="0.25">
      <c r="A5" s="55" t="s">
        <v>74</v>
      </c>
      <c r="B5" s="55"/>
      <c r="C5" s="55"/>
      <c r="D5" s="55"/>
      <c r="E5" s="55"/>
      <c r="F5" s="55"/>
    </row>
    <row r="6" spans="1:6" x14ac:dyDescent="0.25">
      <c r="A6" s="55"/>
      <c r="B6" s="55"/>
      <c r="C6" s="55"/>
      <c r="D6" s="55"/>
      <c r="E6" s="55"/>
      <c r="F6" s="55"/>
    </row>
    <row r="7" spans="1:6" ht="21.75" customHeight="1" x14ac:dyDescent="0.25">
      <c r="A7" s="55"/>
      <c r="B7" s="55"/>
      <c r="C7" s="55"/>
      <c r="D7" s="55"/>
      <c r="E7" s="55"/>
      <c r="F7" s="55"/>
    </row>
    <row r="8" spans="1:6" ht="31.15" customHeight="1" x14ac:dyDescent="0.25">
      <c r="A8" s="49" t="s">
        <v>46</v>
      </c>
      <c r="B8" s="49"/>
      <c r="C8" s="56" t="s">
        <v>53</v>
      </c>
      <c r="D8" s="56"/>
      <c r="E8" s="56"/>
      <c r="F8" s="56"/>
    </row>
    <row r="9" spans="1:6" x14ac:dyDescent="0.25">
      <c r="A9" s="50" t="s">
        <v>29</v>
      </c>
      <c r="B9" s="51"/>
      <c r="C9" s="44" t="s">
        <v>51</v>
      </c>
      <c r="D9" s="45"/>
      <c r="E9" s="45"/>
      <c r="F9" s="46"/>
    </row>
    <row r="10" spans="1:6" ht="52.9" customHeight="1" x14ac:dyDescent="0.25">
      <c r="A10" s="42" t="s">
        <v>6</v>
      </c>
      <c r="B10" s="43"/>
      <c r="C10" s="44" t="s">
        <v>47</v>
      </c>
      <c r="D10" s="45"/>
      <c r="E10" s="45"/>
      <c r="F10" s="46"/>
    </row>
    <row r="11" spans="1:6" ht="15.75" customHeight="1" x14ac:dyDescent="0.25">
      <c r="A11" s="47" t="s">
        <v>7</v>
      </c>
      <c r="B11" s="48"/>
      <c r="C11" s="49">
        <v>45</v>
      </c>
      <c r="D11" s="49"/>
      <c r="E11" s="49"/>
      <c r="F11" s="49"/>
    </row>
    <row r="12" spans="1:6" ht="47.25" x14ac:dyDescent="0.25">
      <c r="A12" s="15" t="s">
        <v>0</v>
      </c>
      <c r="B12" s="15" t="s">
        <v>1</v>
      </c>
      <c r="C12" s="15" t="s">
        <v>79</v>
      </c>
      <c r="D12" s="15" t="s">
        <v>38</v>
      </c>
      <c r="E12" s="15" t="s">
        <v>10</v>
      </c>
      <c r="F12" s="15" t="s">
        <v>11</v>
      </c>
    </row>
    <row r="13" spans="1:6" x14ac:dyDescent="0.25">
      <c r="A13" s="35">
        <v>1</v>
      </c>
      <c r="B13" s="21" t="s">
        <v>57</v>
      </c>
      <c r="C13" s="15"/>
      <c r="D13" s="15"/>
      <c r="E13" s="15"/>
      <c r="F13" s="15"/>
    </row>
    <row r="14" spans="1:6" x14ac:dyDescent="0.25">
      <c r="A14" s="36" t="s">
        <v>58</v>
      </c>
      <c r="B14" s="23" t="s">
        <v>55</v>
      </c>
      <c r="C14" s="34" t="s">
        <v>56</v>
      </c>
      <c r="D14" s="34">
        <f>45*3</f>
        <v>135</v>
      </c>
      <c r="E14" s="18"/>
      <c r="F14" s="19" t="str">
        <f>IF(OR(ISBLANK(D14),ISBLANK(E14)),"",D14*E14)</f>
        <v/>
      </c>
    </row>
    <row r="15" spans="1:6" x14ac:dyDescent="0.25">
      <c r="A15" s="20" t="s">
        <v>19</v>
      </c>
      <c r="B15" s="21" t="s">
        <v>26</v>
      </c>
      <c r="C15" s="10"/>
      <c r="D15" s="10"/>
      <c r="E15" s="10"/>
      <c r="F15" s="19" t="str">
        <f t="shared" ref="F15:F33" si="0">IF(OR(ISBLANK(D15),ISBLANK(E15)),"",D15*E15)</f>
        <v/>
      </c>
    </row>
    <row r="16" spans="1:6" ht="94.5" x14ac:dyDescent="0.25">
      <c r="A16" s="17" t="s">
        <v>21</v>
      </c>
      <c r="B16" s="22" t="s">
        <v>72</v>
      </c>
      <c r="C16" s="9" t="s">
        <v>37</v>
      </c>
      <c r="D16" s="9">
        <v>3</v>
      </c>
      <c r="E16" s="18"/>
      <c r="F16" s="19" t="str">
        <f t="shared" si="0"/>
        <v/>
      </c>
    </row>
    <row r="17" spans="1:6" x14ac:dyDescent="0.25">
      <c r="A17" s="20" t="s">
        <v>20</v>
      </c>
      <c r="B17" s="21" t="s">
        <v>39</v>
      </c>
      <c r="C17" s="11"/>
      <c r="D17" s="11"/>
      <c r="E17" s="11"/>
      <c r="F17" s="19" t="str">
        <f t="shared" si="0"/>
        <v/>
      </c>
    </row>
    <row r="18" spans="1:6" x14ac:dyDescent="0.25">
      <c r="A18" s="17" t="s">
        <v>17</v>
      </c>
      <c r="B18" s="23" t="s">
        <v>40</v>
      </c>
      <c r="C18" s="9" t="s">
        <v>2</v>
      </c>
      <c r="D18" s="24">
        <f>45*3</f>
        <v>135</v>
      </c>
      <c r="E18" s="18"/>
      <c r="F18" s="19" t="str">
        <f t="shared" si="0"/>
        <v/>
      </c>
    </row>
    <row r="19" spans="1:6" x14ac:dyDescent="0.25">
      <c r="A19" s="17" t="s">
        <v>18</v>
      </c>
      <c r="B19" s="22" t="s">
        <v>41</v>
      </c>
      <c r="C19" s="9" t="s">
        <v>2</v>
      </c>
      <c r="D19" s="24">
        <f>45*6</f>
        <v>270</v>
      </c>
      <c r="E19" s="18"/>
      <c r="F19" s="19" t="str">
        <f t="shared" si="0"/>
        <v/>
      </c>
    </row>
    <row r="20" spans="1:6" x14ac:dyDescent="0.25">
      <c r="A20" s="17" t="s">
        <v>59</v>
      </c>
      <c r="B20" s="22" t="s">
        <v>54</v>
      </c>
      <c r="C20" s="9" t="s">
        <v>2</v>
      </c>
      <c r="D20" s="24">
        <f>45*3</f>
        <v>135</v>
      </c>
      <c r="E20" s="18"/>
      <c r="F20" s="19" t="str">
        <f t="shared" si="0"/>
        <v/>
      </c>
    </row>
    <row r="21" spans="1:6" x14ac:dyDescent="0.25">
      <c r="A21" s="20" t="s">
        <v>33</v>
      </c>
      <c r="B21" s="21" t="s">
        <v>24</v>
      </c>
      <c r="C21" s="10"/>
      <c r="D21" s="25"/>
      <c r="E21" s="10"/>
      <c r="F21" s="19" t="str">
        <f t="shared" si="0"/>
        <v/>
      </c>
    </row>
    <row r="22" spans="1:6" ht="78.75" x14ac:dyDescent="0.25">
      <c r="A22" s="17" t="s">
        <v>16</v>
      </c>
      <c r="B22" s="26" t="s">
        <v>48</v>
      </c>
      <c r="C22" s="9" t="s">
        <v>32</v>
      </c>
      <c r="D22" s="27">
        <v>45</v>
      </c>
      <c r="E22" s="18"/>
      <c r="F22" s="19" t="str">
        <f t="shared" si="0"/>
        <v/>
      </c>
    </row>
    <row r="23" spans="1:6" ht="78.75" x14ac:dyDescent="0.25">
      <c r="A23" s="17" t="s">
        <v>28</v>
      </c>
      <c r="B23" s="26" t="s">
        <v>49</v>
      </c>
      <c r="C23" s="9" t="s">
        <v>32</v>
      </c>
      <c r="D23" s="27">
        <v>45</v>
      </c>
      <c r="E23" s="18"/>
      <c r="F23" s="19" t="str">
        <f t="shared" si="0"/>
        <v/>
      </c>
    </row>
    <row r="24" spans="1:6" ht="31.5" x14ac:dyDescent="0.25">
      <c r="A24" s="20" t="s">
        <v>22</v>
      </c>
      <c r="B24" s="28" t="s">
        <v>42</v>
      </c>
      <c r="C24" s="12"/>
      <c r="D24" s="29"/>
      <c r="E24" s="29"/>
      <c r="F24" s="19" t="str">
        <f t="shared" si="0"/>
        <v/>
      </c>
    </row>
    <row r="25" spans="1:6" x14ac:dyDescent="0.25">
      <c r="A25" s="17" t="s">
        <v>15</v>
      </c>
      <c r="B25" s="23" t="s">
        <v>43</v>
      </c>
      <c r="C25" s="9" t="s">
        <v>3</v>
      </c>
      <c r="D25" s="30">
        <f>45*3</f>
        <v>135</v>
      </c>
      <c r="E25" s="18"/>
      <c r="F25" s="19" t="str">
        <f t="shared" si="0"/>
        <v/>
      </c>
    </row>
    <row r="26" spans="1:6" x14ac:dyDescent="0.25">
      <c r="A26" s="17" t="s">
        <v>23</v>
      </c>
      <c r="B26" s="23" t="s">
        <v>44</v>
      </c>
      <c r="C26" s="9" t="s">
        <v>3</v>
      </c>
      <c r="D26" s="30">
        <f>45*3</f>
        <v>135</v>
      </c>
      <c r="E26" s="18"/>
      <c r="F26" s="19" t="str">
        <f t="shared" si="0"/>
        <v/>
      </c>
    </row>
    <row r="27" spans="1:6" x14ac:dyDescent="0.25">
      <c r="A27" s="17" t="s">
        <v>30</v>
      </c>
      <c r="B27" s="23" t="s">
        <v>34</v>
      </c>
      <c r="C27" s="13" t="s">
        <v>3</v>
      </c>
      <c r="D27" s="30">
        <v>45</v>
      </c>
      <c r="E27" s="18"/>
      <c r="F27" s="19" t="str">
        <f t="shared" si="0"/>
        <v/>
      </c>
    </row>
    <row r="28" spans="1:6" ht="15.6" customHeight="1" x14ac:dyDescent="0.25">
      <c r="A28" s="17" t="s">
        <v>60</v>
      </c>
      <c r="B28" s="31" t="s">
        <v>45</v>
      </c>
      <c r="C28" s="14" t="s">
        <v>3</v>
      </c>
      <c r="D28" s="14">
        <v>1</v>
      </c>
      <c r="E28" s="18"/>
      <c r="F28" s="19" t="str">
        <f t="shared" si="0"/>
        <v/>
      </c>
    </row>
    <row r="29" spans="1:6" x14ac:dyDescent="0.25">
      <c r="A29" s="17" t="s">
        <v>61</v>
      </c>
      <c r="B29" s="23" t="s">
        <v>35</v>
      </c>
      <c r="C29" s="13" t="s">
        <v>3</v>
      </c>
      <c r="D29" s="30">
        <v>45</v>
      </c>
      <c r="E29" s="18"/>
      <c r="F29" s="19" t="str">
        <f t="shared" si="0"/>
        <v/>
      </c>
    </row>
    <row r="30" spans="1:6" x14ac:dyDescent="0.25">
      <c r="A30" s="20" t="s">
        <v>62</v>
      </c>
      <c r="B30" s="21" t="s">
        <v>25</v>
      </c>
      <c r="C30" s="12"/>
      <c r="D30" s="29"/>
      <c r="E30" s="29"/>
      <c r="F30" s="19" t="str">
        <f t="shared" si="0"/>
        <v/>
      </c>
    </row>
    <row r="31" spans="1:6" x14ac:dyDescent="0.25">
      <c r="A31" s="17" t="s">
        <v>63</v>
      </c>
      <c r="B31" s="23" t="s">
        <v>13</v>
      </c>
      <c r="C31" s="9" t="s">
        <v>5</v>
      </c>
      <c r="D31" s="30">
        <f>10*45</f>
        <v>450</v>
      </c>
      <c r="E31" s="18"/>
      <c r="F31" s="19" t="str">
        <f t="shared" si="0"/>
        <v/>
      </c>
    </row>
    <row r="32" spans="1:6" x14ac:dyDescent="0.25">
      <c r="A32" s="17" t="s">
        <v>64</v>
      </c>
      <c r="B32" s="23" t="s">
        <v>12</v>
      </c>
      <c r="C32" s="9" t="s">
        <v>5</v>
      </c>
      <c r="D32" s="30">
        <f>5*45</f>
        <v>225</v>
      </c>
      <c r="E32" s="18"/>
      <c r="F32" s="19" t="str">
        <f t="shared" si="0"/>
        <v/>
      </c>
    </row>
    <row r="33" spans="1:6" x14ac:dyDescent="0.25">
      <c r="A33" s="17" t="s">
        <v>65</v>
      </c>
      <c r="B33" s="23" t="s">
        <v>14</v>
      </c>
      <c r="C33" s="9" t="s">
        <v>3</v>
      </c>
      <c r="D33" s="9">
        <v>45</v>
      </c>
      <c r="E33" s="18"/>
      <c r="F33" s="19" t="str">
        <f t="shared" si="0"/>
        <v/>
      </c>
    </row>
    <row r="34" spans="1:6" x14ac:dyDescent="0.25">
      <c r="A34" s="37" t="s">
        <v>66</v>
      </c>
      <c r="B34" s="16" t="s">
        <v>4</v>
      </c>
      <c r="C34" s="32"/>
      <c r="D34" s="32"/>
      <c r="E34" s="32"/>
      <c r="F34" s="33">
        <f>SUM(F13:F33)</f>
        <v>0</v>
      </c>
    </row>
    <row r="37" spans="1:6" x14ac:dyDescent="0.25">
      <c r="A37" s="39" t="s">
        <v>36</v>
      </c>
      <c r="B37" s="39"/>
      <c r="C37" s="39"/>
      <c r="D37" s="39"/>
      <c r="E37" s="39"/>
      <c r="F37" s="39"/>
    </row>
    <row r="38" spans="1:6" x14ac:dyDescent="0.25">
      <c r="A38" s="39"/>
      <c r="B38" s="39"/>
      <c r="C38" s="39"/>
      <c r="D38" s="39"/>
      <c r="E38" s="39"/>
      <c r="F38" s="39"/>
    </row>
    <row r="39" spans="1:6" x14ac:dyDescent="0.25">
      <c r="A39" s="39"/>
      <c r="B39" s="39"/>
      <c r="C39" s="39"/>
      <c r="D39" s="39"/>
      <c r="E39" s="39"/>
      <c r="F39" s="39"/>
    </row>
    <row r="40" spans="1:6" x14ac:dyDescent="0.25">
      <c r="A40" s="39"/>
      <c r="B40" s="39"/>
      <c r="C40" s="39"/>
      <c r="D40" s="39"/>
      <c r="E40" s="39"/>
      <c r="F40" s="39"/>
    </row>
    <row r="41" spans="1:6" x14ac:dyDescent="0.25">
      <c r="A41" s="2"/>
      <c r="B41" s="3"/>
      <c r="C41" s="2"/>
      <c r="D41" s="2"/>
      <c r="E41" s="8"/>
      <c r="F41" s="2"/>
    </row>
    <row r="42" spans="1:6" x14ac:dyDescent="0.25">
      <c r="A42" s="40" t="s">
        <v>27</v>
      </c>
      <c r="B42" s="40"/>
      <c r="C42" s="40"/>
      <c r="D42" s="41" t="s">
        <v>9</v>
      </c>
      <c r="E42" s="41"/>
      <c r="F42" s="41"/>
    </row>
    <row r="43" spans="1:6" x14ac:dyDescent="0.25">
      <c r="A43" s="2"/>
      <c r="B43" s="3"/>
      <c r="C43" s="2"/>
      <c r="D43" s="2"/>
      <c r="E43" s="8"/>
      <c r="F43" s="2"/>
    </row>
    <row r="44" spans="1:6" x14ac:dyDescent="0.25">
      <c r="A44" s="40" t="s">
        <v>8</v>
      </c>
      <c r="B44" s="40"/>
      <c r="C44" s="40"/>
      <c r="D44" s="2"/>
      <c r="E44" s="8"/>
      <c r="F44" s="2"/>
    </row>
  </sheetData>
  <sheetProtection formatCells="0" formatColumns="0" formatRows="0" deleteColumns="0" deleteRows="0"/>
  <mergeCells count="15">
    <mergeCell ref="A9:B9"/>
    <mergeCell ref="C9:F9"/>
    <mergeCell ref="A1:F2"/>
    <mergeCell ref="A4:F4"/>
    <mergeCell ref="A5:F7"/>
    <mergeCell ref="A8:B8"/>
    <mergeCell ref="C8:F8"/>
    <mergeCell ref="A37:F40"/>
    <mergeCell ref="A42:C42"/>
    <mergeCell ref="D42:F42"/>
    <mergeCell ref="A44:C44"/>
    <mergeCell ref="A10:B10"/>
    <mergeCell ref="C10:F10"/>
    <mergeCell ref="A11:B11"/>
    <mergeCell ref="C11:F11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="70" zoomScaleNormal="70" workbookViewId="0">
      <selection activeCell="H9" sqref="H9"/>
    </sheetView>
  </sheetViews>
  <sheetFormatPr defaultColWidth="11" defaultRowHeight="15.75" x14ac:dyDescent="0.25"/>
  <cols>
    <col min="1" max="1" width="4.625" style="4" customWidth="1"/>
    <col min="2" max="2" width="45.875" style="5" customWidth="1"/>
    <col min="3" max="3" width="13.875" style="4" customWidth="1"/>
    <col min="4" max="4" width="14.375" style="4" customWidth="1"/>
    <col min="5" max="5" width="14.875" style="7" customWidth="1"/>
    <col min="6" max="6" width="16" style="4" customWidth="1"/>
    <col min="7" max="16384" width="11" style="4"/>
  </cols>
  <sheetData>
    <row r="1" spans="1:15" ht="15.75" customHeight="1" x14ac:dyDescent="0.25">
      <c r="A1" s="52" t="s">
        <v>76</v>
      </c>
      <c r="B1" s="52"/>
      <c r="C1" s="52"/>
      <c r="D1" s="52"/>
      <c r="E1" s="52"/>
      <c r="F1" s="52"/>
    </row>
    <row r="2" spans="1:15" ht="31.5" customHeight="1" x14ac:dyDescent="0.25">
      <c r="A2" s="52"/>
      <c r="B2" s="52"/>
      <c r="C2" s="52"/>
      <c r="D2" s="52"/>
      <c r="E2" s="52"/>
      <c r="F2" s="52"/>
    </row>
    <row r="3" spans="1:15" x14ac:dyDescent="0.25">
      <c r="A3" s="1"/>
      <c r="B3" s="1"/>
      <c r="C3" s="1"/>
      <c r="D3" s="1"/>
      <c r="E3" s="6"/>
      <c r="F3" s="1"/>
    </row>
    <row r="4" spans="1:15" x14ac:dyDescent="0.25">
      <c r="A4" s="53" t="s">
        <v>31</v>
      </c>
      <c r="B4" s="54"/>
      <c r="C4" s="54"/>
      <c r="D4" s="54"/>
      <c r="E4" s="54"/>
      <c r="F4" s="54"/>
    </row>
    <row r="5" spans="1:15" ht="15.75" customHeight="1" x14ac:dyDescent="0.25">
      <c r="A5" s="55" t="s">
        <v>75</v>
      </c>
      <c r="B5" s="55"/>
      <c r="C5" s="55"/>
      <c r="D5" s="55"/>
      <c r="E5" s="55"/>
      <c r="F5" s="55"/>
    </row>
    <row r="6" spans="1:15" x14ac:dyDescent="0.25">
      <c r="A6" s="55"/>
      <c r="B6" s="55"/>
      <c r="C6" s="55"/>
      <c r="D6" s="55"/>
      <c r="E6" s="55"/>
      <c r="F6" s="55"/>
    </row>
    <row r="7" spans="1:15" ht="21.75" customHeight="1" x14ac:dyDescent="0.25">
      <c r="A7" s="55"/>
      <c r="B7" s="55"/>
      <c r="C7" s="55"/>
      <c r="D7" s="55"/>
      <c r="E7" s="55"/>
      <c r="F7" s="55"/>
    </row>
    <row r="8" spans="1:15" ht="31.15" customHeight="1" x14ac:dyDescent="0.25">
      <c r="A8" s="49" t="s">
        <v>46</v>
      </c>
      <c r="B8" s="49"/>
      <c r="C8" s="56" t="s">
        <v>53</v>
      </c>
      <c r="D8" s="56"/>
      <c r="E8" s="56"/>
      <c r="F8" s="56"/>
    </row>
    <row r="9" spans="1:15" x14ac:dyDescent="0.25">
      <c r="A9" s="50" t="s">
        <v>29</v>
      </c>
      <c r="B9" s="51"/>
      <c r="C9" s="44" t="s">
        <v>51</v>
      </c>
      <c r="D9" s="45"/>
      <c r="E9" s="45"/>
      <c r="F9" s="46"/>
    </row>
    <row r="10" spans="1:15" ht="52.9" customHeight="1" x14ac:dyDescent="0.25">
      <c r="A10" s="42" t="s">
        <v>6</v>
      </c>
      <c r="B10" s="43"/>
      <c r="C10" s="44" t="s">
        <v>50</v>
      </c>
      <c r="D10" s="45"/>
      <c r="E10" s="45"/>
      <c r="F10" s="46"/>
    </row>
    <row r="11" spans="1:15" ht="15.75" customHeight="1" x14ac:dyDescent="0.25">
      <c r="A11" s="47" t="s">
        <v>7</v>
      </c>
      <c r="B11" s="48"/>
      <c r="C11" s="49">
        <v>45</v>
      </c>
      <c r="D11" s="49"/>
      <c r="E11" s="49"/>
      <c r="F11" s="49"/>
    </row>
    <row r="12" spans="1:15" ht="47.25" x14ac:dyDescent="0.25">
      <c r="A12" s="15" t="s">
        <v>0</v>
      </c>
      <c r="B12" s="15" t="s">
        <v>1</v>
      </c>
      <c r="C12" s="15" t="s">
        <v>77</v>
      </c>
      <c r="D12" s="15" t="s">
        <v>38</v>
      </c>
      <c r="E12" s="15" t="s">
        <v>10</v>
      </c>
      <c r="F12" s="15" t="s">
        <v>11</v>
      </c>
    </row>
    <row r="13" spans="1:15" x14ac:dyDescent="0.25">
      <c r="A13" s="35">
        <v>1</v>
      </c>
      <c r="B13" s="21" t="s">
        <v>57</v>
      </c>
      <c r="C13" s="15"/>
      <c r="D13" s="15"/>
      <c r="E13" s="15"/>
      <c r="F13" s="15"/>
    </row>
    <row r="14" spans="1:15" x14ac:dyDescent="0.25">
      <c r="A14" s="36" t="s">
        <v>58</v>
      </c>
      <c r="B14" s="23" t="s">
        <v>55</v>
      </c>
      <c r="C14" s="34" t="s">
        <v>56</v>
      </c>
      <c r="D14" s="34">
        <f>45*3</f>
        <v>135</v>
      </c>
      <c r="E14" s="18"/>
      <c r="F14" s="19" t="str">
        <f>IF(OR(ISBLANK(D14),ISBLANK(E14)),"",D14*E14)</f>
        <v/>
      </c>
    </row>
    <row r="15" spans="1:15" x14ac:dyDescent="0.25">
      <c r="A15" s="20" t="s">
        <v>19</v>
      </c>
      <c r="B15" s="21" t="s">
        <v>26</v>
      </c>
      <c r="C15" s="10"/>
      <c r="D15" s="10"/>
      <c r="E15" s="10"/>
      <c r="F15" s="19" t="str">
        <f t="shared" ref="F15:F35" si="0">IF(OR(ISBLANK(D15),ISBLANK(E15)),"",D15*E15)</f>
        <v/>
      </c>
    </row>
    <row r="16" spans="1:15" ht="94.5" x14ac:dyDescent="0.25">
      <c r="A16" s="17" t="s">
        <v>21</v>
      </c>
      <c r="B16" s="22" t="s">
        <v>73</v>
      </c>
      <c r="C16" s="9" t="s">
        <v>37</v>
      </c>
      <c r="D16" s="9">
        <v>3</v>
      </c>
      <c r="E16" s="18"/>
      <c r="F16" s="19" t="str">
        <f t="shared" si="0"/>
        <v/>
      </c>
      <c r="J16" s="2"/>
      <c r="K16" s="3"/>
      <c r="L16" s="2"/>
      <c r="M16" s="2"/>
      <c r="N16" s="8"/>
      <c r="O16" s="2"/>
    </row>
    <row r="17" spans="1:14" x14ac:dyDescent="0.25">
      <c r="A17" s="20" t="s">
        <v>20</v>
      </c>
      <c r="B17" s="21" t="s">
        <v>39</v>
      </c>
      <c r="C17" s="11"/>
      <c r="D17" s="11"/>
      <c r="E17" s="11"/>
      <c r="F17" s="19" t="str">
        <f t="shared" si="0"/>
        <v/>
      </c>
      <c r="K17" s="5"/>
      <c r="N17" s="7"/>
    </row>
    <row r="18" spans="1:14" x14ac:dyDescent="0.25">
      <c r="A18" s="17" t="s">
        <v>17</v>
      </c>
      <c r="B18" s="23" t="s">
        <v>40</v>
      </c>
      <c r="C18" s="9" t="s">
        <v>2</v>
      </c>
      <c r="D18" s="24">
        <f>45*3</f>
        <v>135</v>
      </c>
      <c r="E18" s="18"/>
      <c r="F18" s="19" t="str">
        <f t="shared" si="0"/>
        <v/>
      </c>
      <c r="K18" s="5"/>
      <c r="N18" s="7"/>
    </row>
    <row r="19" spans="1:14" x14ac:dyDescent="0.25">
      <c r="A19" s="17" t="s">
        <v>18</v>
      </c>
      <c r="B19" s="22" t="s">
        <v>41</v>
      </c>
      <c r="C19" s="9" t="s">
        <v>2</v>
      </c>
      <c r="D19" s="24">
        <f>45*6</f>
        <v>270</v>
      </c>
      <c r="E19" s="18"/>
      <c r="F19" s="19" t="str">
        <f t="shared" si="0"/>
        <v/>
      </c>
    </row>
    <row r="20" spans="1:14" x14ac:dyDescent="0.25">
      <c r="A20" s="17" t="s">
        <v>59</v>
      </c>
      <c r="B20" s="22" t="s">
        <v>54</v>
      </c>
      <c r="C20" s="9" t="s">
        <v>2</v>
      </c>
      <c r="D20" s="24">
        <f>45*3</f>
        <v>135</v>
      </c>
      <c r="E20" s="18"/>
      <c r="F20" s="19" t="str">
        <f t="shared" si="0"/>
        <v/>
      </c>
    </row>
    <row r="21" spans="1:14" x14ac:dyDescent="0.25">
      <c r="A21" s="20" t="s">
        <v>33</v>
      </c>
      <c r="B21" s="21" t="s">
        <v>24</v>
      </c>
      <c r="C21" s="10"/>
      <c r="D21" s="25"/>
      <c r="E21" s="10"/>
      <c r="F21" s="19" t="str">
        <f t="shared" si="0"/>
        <v/>
      </c>
    </row>
    <row r="22" spans="1:14" ht="78.75" x14ac:dyDescent="0.25">
      <c r="A22" s="17" t="s">
        <v>16</v>
      </c>
      <c r="B22" s="26" t="s">
        <v>48</v>
      </c>
      <c r="C22" s="9" t="s">
        <v>32</v>
      </c>
      <c r="D22" s="27">
        <v>45</v>
      </c>
      <c r="E22" s="18"/>
      <c r="F22" s="19" t="str">
        <f t="shared" si="0"/>
        <v/>
      </c>
    </row>
    <row r="23" spans="1:14" ht="78.75" x14ac:dyDescent="0.25">
      <c r="A23" s="17" t="s">
        <v>28</v>
      </c>
      <c r="B23" s="26" t="s">
        <v>49</v>
      </c>
      <c r="C23" s="9" t="s">
        <v>32</v>
      </c>
      <c r="D23" s="27">
        <v>45</v>
      </c>
      <c r="E23" s="18"/>
      <c r="F23" s="19" t="str">
        <f t="shared" si="0"/>
        <v/>
      </c>
    </row>
    <row r="24" spans="1:14" ht="31.5" x14ac:dyDescent="0.25">
      <c r="A24" s="20" t="s">
        <v>22</v>
      </c>
      <c r="B24" s="28" t="s">
        <v>42</v>
      </c>
      <c r="C24" s="12"/>
      <c r="D24" s="29"/>
      <c r="E24" s="29"/>
      <c r="F24" s="19" t="str">
        <f t="shared" si="0"/>
        <v/>
      </c>
    </row>
    <row r="25" spans="1:14" x14ac:dyDescent="0.25">
      <c r="A25" s="17" t="s">
        <v>15</v>
      </c>
      <c r="B25" s="23" t="s">
        <v>43</v>
      </c>
      <c r="C25" s="9" t="s">
        <v>3</v>
      </c>
      <c r="D25" s="30">
        <f>45*3</f>
        <v>135</v>
      </c>
      <c r="E25" s="18"/>
      <c r="F25" s="19" t="str">
        <f t="shared" si="0"/>
        <v/>
      </c>
    </row>
    <row r="26" spans="1:14" x14ac:dyDescent="0.25">
      <c r="A26" s="17" t="s">
        <v>23</v>
      </c>
      <c r="B26" s="23" t="s">
        <v>44</v>
      </c>
      <c r="C26" s="9" t="s">
        <v>3</v>
      </c>
      <c r="D26" s="30">
        <f>45*3</f>
        <v>135</v>
      </c>
      <c r="E26" s="18"/>
      <c r="F26" s="19" t="str">
        <f t="shared" si="0"/>
        <v/>
      </c>
    </row>
    <row r="27" spans="1:14" x14ac:dyDescent="0.25">
      <c r="A27" s="17" t="s">
        <v>30</v>
      </c>
      <c r="B27" s="23" t="s">
        <v>34</v>
      </c>
      <c r="C27" s="13" t="s">
        <v>3</v>
      </c>
      <c r="D27" s="30">
        <v>45</v>
      </c>
      <c r="E27" s="18"/>
      <c r="F27" s="19" t="str">
        <f t="shared" si="0"/>
        <v/>
      </c>
    </row>
    <row r="28" spans="1:14" ht="15.6" customHeight="1" x14ac:dyDescent="0.25">
      <c r="A28" s="17" t="s">
        <v>60</v>
      </c>
      <c r="B28" s="31" t="s">
        <v>45</v>
      </c>
      <c r="C28" s="14" t="s">
        <v>3</v>
      </c>
      <c r="D28" s="14">
        <v>1</v>
      </c>
      <c r="E28" s="18"/>
      <c r="F28" s="19" t="str">
        <f t="shared" si="0"/>
        <v/>
      </c>
    </row>
    <row r="29" spans="1:14" x14ac:dyDescent="0.25">
      <c r="A29" s="17" t="s">
        <v>61</v>
      </c>
      <c r="B29" s="23" t="s">
        <v>35</v>
      </c>
      <c r="C29" s="13" t="s">
        <v>3</v>
      </c>
      <c r="D29" s="30">
        <v>45</v>
      </c>
      <c r="E29" s="18"/>
      <c r="F29" s="19" t="str">
        <f t="shared" si="0"/>
        <v/>
      </c>
    </row>
    <row r="30" spans="1:14" x14ac:dyDescent="0.25">
      <c r="A30" s="20" t="s">
        <v>62</v>
      </c>
      <c r="B30" s="21" t="s">
        <v>25</v>
      </c>
      <c r="C30" s="12"/>
      <c r="D30" s="29"/>
      <c r="E30" s="29"/>
      <c r="F30" s="19" t="str">
        <f t="shared" si="0"/>
        <v/>
      </c>
    </row>
    <row r="31" spans="1:14" x14ac:dyDescent="0.25">
      <c r="A31" s="17" t="s">
        <v>63</v>
      </c>
      <c r="B31" s="23" t="s">
        <v>13</v>
      </c>
      <c r="C31" s="9" t="s">
        <v>5</v>
      </c>
      <c r="D31" s="30">
        <f>20*45</f>
        <v>900</v>
      </c>
      <c r="E31" s="18"/>
      <c r="F31" s="19" t="str">
        <f t="shared" si="0"/>
        <v/>
      </c>
    </row>
    <row r="32" spans="1:14" x14ac:dyDescent="0.25">
      <c r="A32" s="17" t="s">
        <v>64</v>
      </c>
      <c r="B32" s="23" t="s">
        <v>12</v>
      </c>
      <c r="C32" s="9" t="s">
        <v>5</v>
      </c>
      <c r="D32" s="30">
        <f>10*45</f>
        <v>450</v>
      </c>
      <c r="E32" s="18"/>
      <c r="F32" s="19" t="str">
        <f t="shared" si="0"/>
        <v/>
      </c>
    </row>
    <row r="33" spans="1:6" x14ac:dyDescent="0.25">
      <c r="A33" s="17" t="s">
        <v>65</v>
      </c>
      <c r="B33" s="23" t="s">
        <v>14</v>
      </c>
      <c r="C33" s="9" t="s">
        <v>3</v>
      </c>
      <c r="D33" s="9">
        <v>45</v>
      </c>
      <c r="E33" s="18"/>
      <c r="F33" s="19" t="str">
        <f t="shared" si="0"/>
        <v/>
      </c>
    </row>
    <row r="34" spans="1:6" ht="16.899999999999999" customHeight="1" x14ac:dyDescent="0.25">
      <c r="A34" s="20" t="s">
        <v>66</v>
      </c>
      <c r="B34" s="21" t="s">
        <v>67</v>
      </c>
      <c r="C34" s="30"/>
      <c r="D34" s="30"/>
      <c r="E34" s="38"/>
      <c r="F34" s="19" t="str">
        <f t="shared" si="0"/>
        <v/>
      </c>
    </row>
    <row r="35" spans="1:6" x14ac:dyDescent="0.25">
      <c r="A35" s="17" t="s">
        <v>70</v>
      </c>
      <c r="B35" s="23" t="s">
        <v>69</v>
      </c>
      <c r="C35" s="9" t="s">
        <v>32</v>
      </c>
      <c r="D35" s="9">
        <f>5*2</f>
        <v>10</v>
      </c>
      <c r="E35" s="18"/>
      <c r="F35" s="19" t="str">
        <f t="shared" si="0"/>
        <v/>
      </c>
    </row>
    <row r="36" spans="1:6" x14ac:dyDescent="0.25">
      <c r="A36" s="37" t="s">
        <v>68</v>
      </c>
      <c r="B36" s="16" t="s">
        <v>4</v>
      </c>
      <c r="C36" s="32"/>
      <c r="D36" s="32"/>
      <c r="E36" s="32"/>
      <c r="F36" s="33">
        <f>SUM(F13:F35)</f>
        <v>0</v>
      </c>
    </row>
    <row r="39" spans="1:6" x14ac:dyDescent="0.25">
      <c r="A39" s="39" t="s">
        <v>36</v>
      </c>
      <c r="B39" s="39"/>
      <c r="C39" s="39"/>
      <c r="D39" s="39"/>
      <c r="E39" s="39"/>
      <c r="F39" s="39"/>
    </row>
    <row r="40" spans="1:6" x14ac:dyDescent="0.25">
      <c r="A40" s="39"/>
      <c r="B40" s="39"/>
      <c r="C40" s="39"/>
      <c r="D40" s="39"/>
      <c r="E40" s="39"/>
      <c r="F40" s="39"/>
    </row>
    <row r="41" spans="1:6" x14ac:dyDescent="0.25">
      <c r="A41" s="39"/>
      <c r="B41" s="39"/>
      <c r="C41" s="39"/>
      <c r="D41" s="39"/>
      <c r="E41" s="39"/>
      <c r="F41" s="39"/>
    </row>
    <row r="42" spans="1:6" x14ac:dyDescent="0.25">
      <c r="A42" s="39"/>
      <c r="B42" s="39"/>
      <c r="C42" s="39"/>
      <c r="D42" s="39"/>
      <c r="E42" s="39"/>
      <c r="F42" s="39"/>
    </row>
    <row r="43" spans="1:6" x14ac:dyDescent="0.25">
      <c r="A43" s="2"/>
      <c r="B43" s="3"/>
      <c r="C43" s="2"/>
      <c r="D43" s="2"/>
      <c r="E43" s="8"/>
      <c r="F43" s="2"/>
    </row>
    <row r="44" spans="1:6" x14ac:dyDescent="0.25">
      <c r="A44" s="40" t="s">
        <v>27</v>
      </c>
      <c r="B44" s="40"/>
      <c r="C44" s="40"/>
      <c r="D44" s="41" t="s">
        <v>9</v>
      </c>
      <c r="E44" s="41"/>
      <c r="F44" s="41"/>
    </row>
    <row r="45" spans="1:6" x14ac:dyDescent="0.25">
      <c r="A45" s="2"/>
      <c r="B45" s="3"/>
      <c r="C45" s="2"/>
      <c r="D45" s="2"/>
      <c r="E45" s="8"/>
      <c r="F45" s="2"/>
    </row>
    <row r="46" spans="1:6" x14ac:dyDescent="0.25">
      <c r="A46" s="40" t="s">
        <v>8</v>
      </c>
      <c r="B46" s="40"/>
      <c r="C46" s="40"/>
      <c r="D46" s="2"/>
      <c r="E46" s="8"/>
      <c r="F46" s="2"/>
    </row>
  </sheetData>
  <sheetProtection formatCells="0" formatColumns="0" formatRows="0" deleteColumns="0" deleteRows="0"/>
  <mergeCells count="15">
    <mergeCell ref="A9:B9"/>
    <mergeCell ref="C9:F9"/>
    <mergeCell ref="A1:F2"/>
    <mergeCell ref="A4:F4"/>
    <mergeCell ref="A5:F7"/>
    <mergeCell ref="A8:B8"/>
    <mergeCell ref="C8:F8"/>
    <mergeCell ref="A39:F42"/>
    <mergeCell ref="A44:C44"/>
    <mergeCell ref="D44:F44"/>
    <mergeCell ref="A46:C46"/>
    <mergeCell ref="A10:B10"/>
    <mergeCell ref="C10:F10"/>
    <mergeCell ref="A11:B11"/>
    <mergeCell ref="C11:F1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3.1</vt:lpstr>
      <vt:lpstr>Додаток 3.2</vt:lpstr>
      <vt:lpstr>Додаток 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Mykhailo Riabinchuk</dc:creator>
  <cp:lastModifiedBy>i.sak</cp:lastModifiedBy>
  <cp:lastPrinted>2025-11-10T14:04:26Z</cp:lastPrinted>
  <dcterms:created xsi:type="dcterms:W3CDTF">2019-02-04T20:55:14Z</dcterms:created>
  <dcterms:modified xsi:type="dcterms:W3CDTF">2025-11-10T14:05:04Z</dcterms:modified>
</cp:coreProperties>
</file>