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Медяник\Заходи\2022\ТРЕНІНГОВИЙ ПЛАН 2022\ОНОВЛЕННЯ ЧЕРВЕНЬ 2022\GF\Тех специфікації ГФ\GF 219_Тренінг Кращі практики та моделі впровадження ДКП для соц працівників\"/>
    </mc:Choice>
  </mc:AlternateContent>
  <xr:revisionPtr revIDLastSave="0" documentId="13_ncr:1_{ACC11314-D0B8-4A9B-9EEC-027C8E1B8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-14.10.2022" sheetId="1" r:id="rId1"/>
  </sheets>
  <definedNames>
    <definedName name="_xlnm.Print_Area" localSheetId="0">'13-14.10.2022'!$A$1:$F$39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12" i="1"/>
  <c r="F36" i="1" l="1"/>
  <c r="F35" i="1"/>
  <c r="F34" i="1"/>
  <c r="F33" i="1"/>
  <c r="F31" i="1"/>
  <c r="F30" i="1"/>
  <c r="F27" i="1"/>
  <c r="F26" i="1"/>
  <c r="F25" i="1"/>
  <c r="F24" i="1"/>
  <c r="F23" i="1"/>
  <c r="F21" i="1"/>
  <c r="F19" i="1"/>
  <c r="F18" i="1"/>
  <c r="F17" i="1"/>
  <c r="F16" i="1"/>
  <c r="F14" i="1"/>
  <c r="F11" i="1"/>
  <c r="F37" i="1" s="1"/>
  <c r="F38" i="1" l="1"/>
  <c r="F39" i="1" s="1"/>
</calcChain>
</file>

<file path=xl/sharedStrings.xml><?xml version="1.0" encoding="utf-8"?>
<sst xmlns="http://schemas.openxmlformats.org/spreadsheetml/2006/main" count="83" uniqueCount="82">
  <si>
    <t>Дата проведення:</t>
  </si>
  <si>
    <t>Місце проведення:</t>
  </si>
  <si>
    <t>Місце проживання учасників:</t>
  </si>
  <si>
    <t>Кількість учасників:</t>
  </si>
  <si>
    <t>Бюджетна лінія</t>
  </si>
  <si>
    <t>№ з/п</t>
  </si>
  <si>
    <t>Вид послуг</t>
  </si>
  <si>
    <t xml:space="preserve">Кількість діб / разів </t>
  </si>
  <si>
    <t xml:space="preserve">Кількість чол/одиниць </t>
  </si>
  <si>
    <t>Ціна за одиницю, грн.</t>
  </si>
  <si>
    <t xml:space="preserve">Загальна вартість, грн. </t>
  </si>
  <si>
    <t xml:space="preserve">Організація проживання учасників в готелі </t>
  </si>
  <si>
    <t>1.1</t>
  </si>
  <si>
    <t>Послуги із оренди конференц-зали</t>
  </si>
  <si>
    <t>2.1</t>
  </si>
  <si>
    <t>3</t>
  </si>
  <si>
    <t>Послуги із харчування учасників</t>
  </si>
  <si>
    <t>3.1</t>
  </si>
  <si>
    <t>3.2</t>
  </si>
  <si>
    <t>Організація обіду</t>
  </si>
  <si>
    <t>3.3</t>
  </si>
  <si>
    <t>Організація вечері</t>
  </si>
  <si>
    <t>3.4</t>
  </si>
  <si>
    <t>Питна вода в пляшках об’ємом 0,5 літрів (негазована та середньогазована)</t>
  </si>
  <si>
    <t>4</t>
  </si>
  <si>
    <t>Послуги із організації проїзду учасників</t>
  </si>
  <si>
    <t>4.1</t>
  </si>
  <si>
    <t>Організація проїзду учасників</t>
  </si>
  <si>
    <t>5</t>
  </si>
  <si>
    <t>Послуги із забезпечення учасників заходу канцелярськими товарами</t>
  </si>
  <si>
    <t>5.1</t>
  </si>
  <si>
    <t xml:space="preserve">Ручка кулькова з синім чорнилом </t>
  </si>
  <si>
    <t>5.2</t>
  </si>
  <si>
    <t>Блокнот на пружинці, формат А5, скріплений по довгому краю, 36-48 сторінок, всередині білий папір щільністю не менше 55 г/м2;</t>
  </si>
  <si>
    <t>5.4</t>
  </si>
  <si>
    <t>Бейджі на стрічці з карабіном (з нанесенням логотипу, ПІБ, назвою заходу)</t>
  </si>
  <si>
    <t>5.5</t>
  </si>
  <si>
    <t>Зошит для фліпчарту в клітинку на 20 аркушів</t>
  </si>
  <si>
    <t>Набір маркерів для фліпчарту (4 шт. в упаковці)</t>
  </si>
  <si>
    <t>6</t>
  </si>
  <si>
    <t>Послуги пов’язані з друком</t>
  </si>
  <si>
    <t>6.1</t>
  </si>
  <si>
    <t xml:space="preserve">Друк роздаткових матеріалів Замовника, ч/б, формат А4, щільність паперу не менше  80 г/м2 </t>
  </si>
  <si>
    <t>6.2</t>
  </si>
  <si>
    <t>Друк роздаткових матеріалів  Замовника, колір формат А4, щільність паперу не менше  80 г/м2</t>
  </si>
  <si>
    <t>6.3</t>
  </si>
  <si>
    <t>Друк інформаційних матеріалів про COVID-2019, колір, А3</t>
  </si>
  <si>
    <t>7</t>
  </si>
  <si>
    <t>Послуги оренди обладнання для учасників</t>
  </si>
  <si>
    <t>7.1</t>
  </si>
  <si>
    <t>7.2</t>
  </si>
  <si>
    <t xml:space="preserve">Послуга оренди мультимедійного проектора </t>
  </si>
  <si>
    <t>7.3</t>
  </si>
  <si>
    <t xml:space="preserve">Послуга оренди проекційного екрану </t>
  </si>
  <si>
    <t>7.4</t>
  </si>
  <si>
    <t>Послуги оренди фліпчарту</t>
  </si>
  <si>
    <t>Разом:</t>
  </si>
  <si>
    <t>8.1</t>
  </si>
  <si>
    <t>Всього до сплати:</t>
  </si>
  <si>
    <t>8.2</t>
  </si>
  <si>
    <t>Сервісний збір</t>
  </si>
  <si>
    <r>
      <rPr>
        <b/>
        <sz val="12"/>
        <color theme="1"/>
        <rFont val="Times New Roman"/>
        <family val="1"/>
        <charset val="204"/>
      </rPr>
      <t xml:space="preserve">ЗАМОВНИК
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</si>
  <si>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Державна установа «Центр громадського здоров’я Міністерства охорони здоров’я України»
</t>
    </r>
    <r>
      <rPr>
        <sz val="12"/>
        <color theme="1"/>
        <rFont val="Times New Roman"/>
        <family val="1"/>
        <charset val="204"/>
      </rPr>
      <t>Україна, 04071, м. Київ, вул. Ярославська, 41
Ідентифікаційний код  - 40524109
UA548201720343151004300097402 в УДКСУ у Подільському районі м. Києва
тел./факс 425-43-54</t>
    </r>
  </si>
  <si>
    <t xml:space="preserve">Заступник Генерального директора
</t>
  </si>
  <si>
    <t>____________________О.Ю.Вовченко</t>
  </si>
  <si>
    <t>М.П.</t>
  </si>
  <si>
    <t xml:space="preserve">ВИКОНАВЕЦЬ
</t>
  </si>
  <si>
    <t>Організація проживання учасників заходу (одномісне поселення, сніданок, в номері:  ліжко, шафа, стіл; ванна кімната (туалет, душ або ванна))</t>
  </si>
  <si>
    <t>5.3</t>
  </si>
  <si>
    <t>1.2</t>
  </si>
  <si>
    <t xml:space="preserve">Додаток № 6
«Розрахунок до цінової пропозиції» до тендерної документації
від «___» _________ 2022 № ______ </t>
  </si>
  <si>
    <t>м. Львів, готель, в якому проводиться захід</t>
  </si>
  <si>
    <t>м. Львів, вказати назву та адресу готелю</t>
  </si>
  <si>
    <t xml:space="preserve">Організація стандартної кава-паузи </t>
  </si>
  <si>
    <t>25 учасників</t>
  </si>
  <si>
    <t xml:space="preserve">Оренда конференц - зали для проведення заходу (у залі повинні бути вікна, належна система кондиціювання та мережа з високошвидкісним інтернетом, радіосистемами та звуковою системою) (формат розсадки "Клас" або "Театр", 24 учасники, 1 тренер, президія для 3 осіб, трибуна) </t>
  </si>
  <si>
    <r>
      <t>Послуга оренди ноутбука з операційною системою</t>
    </r>
    <r>
      <rPr>
        <sz val="12"/>
        <color rgb="FF222222"/>
        <rFont val="Times New Roman"/>
        <family val="1"/>
        <charset val="204"/>
      </rPr>
      <t xml:space="preserve"> Windows та </t>
    </r>
    <r>
      <rPr>
        <sz val="12"/>
        <color theme="1"/>
        <rFont val="Times New Roman"/>
        <family val="1"/>
        <charset val="204"/>
      </rPr>
      <t>програмним забезпеченням Microsoft Office, програмою Zoom  в комплекті з зарядним пристроєм та мишкою в комплекті з  бездротовим пультом дистанційного керування презентацією «клікер»</t>
    </r>
  </si>
  <si>
    <t>Середня гранична вартість квитків компенсації проїзду учасникам</t>
  </si>
  <si>
    <t>Обов'язково вказувати процент</t>
  </si>
  <si>
    <t>Коментар</t>
  </si>
  <si>
    <t>Попередній кошторис на організацію та забезпечення заходу: "Тренінг "Кращі практики та моделі впровадження ДКП» для соціальних працівників" (Тренінг для немедичних працівників з ДКП)</t>
  </si>
  <si>
    <t>13-14 жовтня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</si>
</sst>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43" fontId="2" fillId="2" borderId="1" xfId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9" fontId="2" fillId="2" borderId="1" xfId="1" applyNumberFormat="1" applyFont="1" applyFill="1" applyBorder="1" applyAlignment="1">
      <alignment horizontal="center" vertical="top"/>
    </xf>
    <xf numFmtId="43" fontId="3" fillId="2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>
      <selection activeCell="G4" sqref="G4"/>
    </sheetView>
  </sheetViews>
  <sheetFormatPr defaultRowHeight="15.75" x14ac:dyDescent="0.25"/>
  <cols>
    <col min="2" max="2" width="54.7109375" customWidth="1"/>
    <col min="3" max="3" width="13.42578125" customWidth="1"/>
    <col min="4" max="4" width="16.140625" customWidth="1"/>
    <col min="5" max="5" width="16.42578125" customWidth="1"/>
    <col min="6" max="6" width="17.85546875" customWidth="1"/>
    <col min="7" max="7" width="66.5703125" style="3" customWidth="1"/>
  </cols>
  <sheetData>
    <row r="1" spans="1:7" ht="75.75" customHeight="1" x14ac:dyDescent="0.25">
      <c r="A1" s="1"/>
      <c r="B1" s="2"/>
      <c r="C1" s="3"/>
      <c r="D1" s="40" t="s">
        <v>70</v>
      </c>
      <c r="E1" s="40"/>
      <c r="F1" s="40"/>
    </row>
    <row r="2" spans="1:7" x14ac:dyDescent="0.25">
      <c r="A2" s="1"/>
      <c r="B2" s="2"/>
      <c r="C2" s="3"/>
      <c r="D2" s="3"/>
      <c r="E2" s="4"/>
      <c r="F2" s="4"/>
    </row>
    <row r="3" spans="1:7" ht="36" customHeight="1" x14ac:dyDescent="0.25">
      <c r="A3" s="38" t="s">
        <v>80</v>
      </c>
      <c r="B3" s="38"/>
      <c r="C3" s="38"/>
      <c r="D3" s="38"/>
      <c r="E3" s="38"/>
      <c r="F3" s="38"/>
    </row>
    <row r="4" spans="1:7" x14ac:dyDescent="0.25">
      <c r="A4" s="41" t="s">
        <v>0</v>
      </c>
      <c r="B4" s="41"/>
      <c r="C4" s="42" t="s">
        <v>81</v>
      </c>
      <c r="D4" s="42"/>
      <c r="E4" s="42"/>
      <c r="F4" s="42"/>
    </row>
    <row r="5" spans="1:7" ht="18" customHeight="1" x14ac:dyDescent="0.25">
      <c r="A5" s="41" t="s">
        <v>1</v>
      </c>
      <c r="B5" s="41"/>
      <c r="C5" s="43" t="s">
        <v>72</v>
      </c>
      <c r="D5" s="44"/>
      <c r="E5" s="44"/>
      <c r="F5" s="45"/>
    </row>
    <row r="6" spans="1:7" ht="20.25" customHeight="1" x14ac:dyDescent="0.25">
      <c r="A6" s="41" t="s">
        <v>2</v>
      </c>
      <c r="B6" s="41"/>
      <c r="C6" s="43" t="s">
        <v>71</v>
      </c>
      <c r="D6" s="44"/>
      <c r="E6" s="44"/>
      <c r="F6" s="45"/>
    </row>
    <row r="7" spans="1:7" x14ac:dyDescent="0.25">
      <c r="A7" s="41" t="s">
        <v>3</v>
      </c>
      <c r="B7" s="41"/>
      <c r="C7" s="46" t="s">
        <v>74</v>
      </c>
      <c r="D7" s="46"/>
      <c r="E7" s="46"/>
      <c r="F7" s="46"/>
    </row>
    <row r="8" spans="1:7" x14ac:dyDescent="0.25">
      <c r="A8" s="41" t="s">
        <v>4</v>
      </c>
      <c r="B8" s="41"/>
      <c r="C8" s="46">
        <v>219</v>
      </c>
      <c r="D8" s="46"/>
      <c r="E8" s="46"/>
      <c r="F8" s="46"/>
      <c r="G8" s="36"/>
    </row>
    <row r="9" spans="1:7" ht="31.5" x14ac:dyDescent="0.25">
      <c r="A9" s="5" t="s">
        <v>5</v>
      </c>
      <c r="B9" s="28" t="s">
        <v>6</v>
      </c>
      <c r="C9" s="6" t="s">
        <v>7</v>
      </c>
      <c r="D9" s="6" t="s">
        <v>8</v>
      </c>
      <c r="E9" s="7" t="s">
        <v>9</v>
      </c>
      <c r="F9" s="7" t="s">
        <v>10</v>
      </c>
      <c r="G9" s="37" t="s">
        <v>79</v>
      </c>
    </row>
    <row r="10" spans="1:7" x14ac:dyDescent="0.25">
      <c r="A10" s="8">
        <v>1</v>
      </c>
      <c r="B10" s="9" t="s">
        <v>11</v>
      </c>
      <c r="C10" s="10"/>
      <c r="D10" s="10"/>
      <c r="E10" s="11"/>
      <c r="F10" s="11"/>
      <c r="G10" s="36"/>
    </row>
    <row r="11" spans="1:7" ht="47.25" x14ac:dyDescent="0.25">
      <c r="A11" s="12" t="s">
        <v>12</v>
      </c>
      <c r="B11" s="13" t="s">
        <v>67</v>
      </c>
      <c r="C11" s="14">
        <v>1</v>
      </c>
      <c r="D11" s="14">
        <v>17</v>
      </c>
      <c r="E11" s="11"/>
      <c r="F11" s="15">
        <f>C11*D11*E11</f>
        <v>0</v>
      </c>
      <c r="G11" s="36"/>
    </row>
    <row r="12" spans="1:7" ht="47.25" x14ac:dyDescent="0.25">
      <c r="A12" s="12" t="s">
        <v>69</v>
      </c>
      <c r="B12" s="13" t="s">
        <v>67</v>
      </c>
      <c r="C12" s="14">
        <v>2</v>
      </c>
      <c r="D12" s="14">
        <v>5</v>
      </c>
      <c r="E12" s="11"/>
      <c r="F12" s="15">
        <f t="shared" ref="F12" si="0">C12*D12*E12</f>
        <v>0</v>
      </c>
      <c r="G12" s="36"/>
    </row>
    <row r="13" spans="1:7" x14ac:dyDescent="0.25">
      <c r="A13" s="8">
        <v>2</v>
      </c>
      <c r="B13" s="16" t="s">
        <v>13</v>
      </c>
      <c r="C13" s="10"/>
      <c r="D13" s="10"/>
      <c r="E13" s="11"/>
      <c r="F13" s="11"/>
      <c r="G13" s="36"/>
    </row>
    <row r="14" spans="1:7" ht="94.5" customHeight="1" x14ac:dyDescent="0.25">
      <c r="A14" s="12" t="s">
        <v>14</v>
      </c>
      <c r="B14" s="33" t="s">
        <v>75</v>
      </c>
      <c r="C14" s="14">
        <v>2</v>
      </c>
      <c r="D14" s="17">
        <v>1</v>
      </c>
      <c r="E14" s="11"/>
      <c r="F14" s="15">
        <f>C14*D14*E14</f>
        <v>0</v>
      </c>
      <c r="G14" s="36"/>
    </row>
    <row r="15" spans="1:7" x14ac:dyDescent="0.25">
      <c r="A15" s="8" t="s">
        <v>15</v>
      </c>
      <c r="B15" s="16" t="s">
        <v>16</v>
      </c>
      <c r="C15" s="10"/>
      <c r="D15" s="10"/>
      <c r="E15" s="11"/>
      <c r="F15" s="11"/>
      <c r="G15" s="36"/>
    </row>
    <row r="16" spans="1:7" x14ac:dyDescent="0.25">
      <c r="A16" s="12" t="s">
        <v>17</v>
      </c>
      <c r="B16" s="13" t="s">
        <v>73</v>
      </c>
      <c r="C16" s="18">
        <v>4</v>
      </c>
      <c r="D16" s="18">
        <v>25</v>
      </c>
      <c r="E16" s="11"/>
      <c r="F16" s="15">
        <f t="shared" ref="F16:F19" si="1">C16*D16*E16</f>
        <v>0</v>
      </c>
      <c r="G16" s="36"/>
    </row>
    <row r="17" spans="1:7" x14ac:dyDescent="0.25">
      <c r="A17" s="12" t="s">
        <v>18</v>
      </c>
      <c r="B17" s="13" t="s">
        <v>19</v>
      </c>
      <c r="C17" s="18">
        <v>2</v>
      </c>
      <c r="D17" s="18">
        <v>25</v>
      </c>
      <c r="E17" s="11"/>
      <c r="F17" s="15">
        <f t="shared" si="1"/>
        <v>0</v>
      </c>
      <c r="G17" s="36"/>
    </row>
    <row r="18" spans="1:7" x14ac:dyDescent="0.25">
      <c r="A18" s="12" t="s">
        <v>20</v>
      </c>
      <c r="B18" s="13" t="s">
        <v>21</v>
      </c>
      <c r="C18" s="18">
        <v>1</v>
      </c>
      <c r="D18" s="18">
        <v>22</v>
      </c>
      <c r="E18" s="11"/>
      <c r="F18" s="15">
        <f t="shared" si="1"/>
        <v>0</v>
      </c>
      <c r="G18" s="36"/>
    </row>
    <row r="19" spans="1:7" ht="31.5" x14ac:dyDescent="0.25">
      <c r="A19" s="12" t="s">
        <v>22</v>
      </c>
      <c r="B19" s="13" t="s">
        <v>23</v>
      </c>
      <c r="C19" s="18">
        <v>4</v>
      </c>
      <c r="D19" s="18">
        <v>25</v>
      </c>
      <c r="E19" s="11"/>
      <c r="F19" s="15">
        <f t="shared" si="1"/>
        <v>0</v>
      </c>
      <c r="G19" s="36"/>
    </row>
    <row r="20" spans="1:7" x14ac:dyDescent="0.25">
      <c r="A20" s="8" t="s">
        <v>24</v>
      </c>
      <c r="B20" s="19" t="s">
        <v>25</v>
      </c>
      <c r="C20" s="10"/>
      <c r="D20" s="10"/>
      <c r="E20" s="11"/>
      <c r="F20" s="11"/>
      <c r="G20" s="36"/>
    </row>
    <row r="21" spans="1:7" x14ac:dyDescent="0.25">
      <c r="A21" s="12" t="s">
        <v>26</v>
      </c>
      <c r="B21" s="13" t="s">
        <v>27</v>
      </c>
      <c r="C21" s="18">
        <v>1</v>
      </c>
      <c r="D21" s="18">
        <v>22</v>
      </c>
      <c r="E21" s="11">
        <v>1235</v>
      </c>
      <c r="F21" s="15">
        <f>C21*D21*E21</f>
        <v>27170</v>
      </c>
      <c r="G21" s="34" t="s">
        <v>77</v>
      </c>
    </row>
    <row r="22" spans="1:7" ht="31.5" x14ac:dyDescent="0.25">
      <c r="A22" s="8" t="s">
        <v>28</v>
      </c>
      <c r="B22" s="19" t="s">
        <v>29</v>
      </c>
      <c r="C22" s="10"/>
      <c r="D22" s="10"/>
      <c r="E22" s="11"/>
      <c r="F22" s="11"/>
      <c r="G22" s="36"/>
    </row>
    <row r="23" spans="1:7" x14ac:dyDescent="0.25">
      <c r="A23" s="12" t="s">
        <v>30</v>
      </c>
      <c r="B23" s="13" t="s">
        <v>31</v>
      </c>
      <c r="C23" s="18">
        <v>1</v>
      </c>
      <c r="D23" s="18">
        <v>25</v>
      </c>
      <c r="E23" s="11"/>
      <c r="F23" s="15">
        <f t="shared" ref="F23:F27" si="2">C23*D23*E23</f>
        <v>0</v>
      </c>
      <c r="G23" s="36"/>
    </row>
    <row r="24" spans="1:7" ht="47.25" x14ac:dyDescent="0.25">
      <c r="A24" s="12" t="s">
        <v>32</v>
      </c>
      <c r="B24" s="13" t="s">
        <v>33</v>
      </c>
      <c r="C24" s="18">
        <v>1</v>
      </c>
      <c r="D24" s="18">
        <v>25</v>
      </c>
      <c r="E24" s="11"/>
      <c r="F24" s="15">
        <f t="shared" si="2"/>
        <v>0</v>
      </c>
      <c r="G24" s="36"/>
    </row>
    <row r="25" spans="1:7" ht="31.5" x14ac:dyDescent="0.25">
      <c r="A25" s="12" t="s">
        <v>68</v>
      </c>
      <c r="B25" s="13" t="s">
        <v>35</v>
      </c>
      <c r="C25" s="18">
        <v>1</v>
      </c>
      <c r="D25" s="18">
        <v>25</v>
      </c>
      <c r="E25" s="11"/>
      <c r="F25" s="15">
        <f t="shared" si="2"/>
        <v>0</v>
      </c>
      <c r="G25" s="36"/>
    </row>
    <row r="26" spans="1:7" x14ac:dyDescent="0.25">
      <c r="A26" s="12" t="s">
        <v>34</v>
      </c>
      <c r="B26" s="13" t="s">
        <v>37</v>
      </c>
      <c r="C26" s="18">
        <v>1</v>
      </c>
      <c r="D26" s="18">
        <v>1</v>
      </c>
      <c r="E26" s="11"/>
      <c r="F26" s="15">
        <f t="shared" si="2"/>
        <v>0</v>
      </c>
      <c r="G26" s="36"/>
    </row>
    <row r="27" spans="1:7" x14ac:dyDescent="0.25">
      <c r="A27" s="12" t="s">
        <v>36</v>
      </c>
      <c r="B27" s="13" t="s">
        <v>38</v>
      </c>
      <c r="C27" s="18">
        <v>1</v>
      </c>
      <c r="D27" s="18">
        <v>1</v>
      </c>
      <c r="E27" s="11"/>
      <c r="F27" s="15">
        <f t="shared" si="2"/>
        <v>0</v>
      </c>
      <c r="G27" s="36"/>
    </row>
    <row r="28" spans="1:7" x14ac:dyDescent="0.25">
      <c r="A28" s="8" t="s">
        <v>39</v>
      </c>
      <c r="B28" s="19" t="s">
        <v>40</v>
      </c>
      <c r="C28" s="10"/>
      <c r="D28" s="10"/>
      <c r="E28" s="11"/>
      <c r="F28" s="11"/>
      <c r="G28" s="36"/>
    </row>
    <row r="29" spans="1:7" ht="31.5" x14ac:dyDescent="0.25">
      <c r="A29" s="12" t="s">
        <v>41</v>
      </c>
      <c r="B29" s="13" t="s">
        <v>42</v>
      </c>
      <c r="C29" s="18">
        <v>20</v>
      </c>
      <c r="D29" s="18">
        <v>25</v>
      </c>
      <c r="E29" s="11"/>
      <c r="F29" s="15">
        <f>C29*D29*E29</f>
        <v>0</v>
      </c>
      <c r="G29" s="36"/>
    </row>
    <row r="30" spans="1:7" ht="31.5" x14ac:dyDescent="0.25">
      <c r="A30" s="12" t="s">
        <v>43</v>
      </c>
      <c r="B30" s="13" t="s">
        <v>44</v>
      </c>
      <c r="C30" s="18">
        <v>10</v>
      </c>
      <c r="D30" s="18">
        <v>25</v>
      </c>
      <c r="E30" s="11"/>
      <c r="F30" s="15">
        <f t="shared" ref="F30:F31" si="3">C30*D30*E30</f>
        <v>0</v>
      </c>
      <c r="G30" s="36"/>
    </row>
    <row r="31" spans="1:7" ht="31.5" x14ac:dyDescent="0.25">
      <c r="A31" s="12" t="s">
        <v>45</v>
      </c>
      <c r="B31" s="13" t="s">
        <v>46</v>
      </c>
      <c r="C31" s="18">
        <v>1</v>
      </c>
      <c r="D31" s="18">
        <v>10</v>
      </c>
      <c r="E31" s="11"/>
      <c r="F31" s="15">
        <f t="shared" si="3"/>
        <v>0</v>
      </c>
      <c r="G31" s="36"/>
    </row>
    <row r="32" spans="1:7" x14ac:dyDescent="0.25">
      <c r="A32" s="8" t="s">
        <v>47</v>
      </c>
      <c r="B32" s="19" t="s">
        <v>48</v>
      </c>
      <c r="C32" s="10"/>
      <c r="D32" s="10"/>
      <c r="E32" s="11"/>
      <c r="F32" s="11"/>
      <c r="G32" s="36"/>
    </row>
    <row r="33" spans="1:7" ht="81" customHeight="1" x14ac:dyDescent="0.25">
      <c r="A33" s="12" t="s">
        <v>49</v>
      </c>
      <c r="B33" s="20" t="s">
        <v>76</v>
      </c>
      <c r="C33" s="18">
        <v>2</v>
      </c>
      <c r="D33" s="18">
        <v>1</v>
      </c>
      <c r="E33" s="11"/>
      <c r="F33" s="15">
        <f t="shared" ref="F33:F36" si="4">C33*D33*E33</f>
        <v>0</v>
      </c>
      <c r="G33" s="36"/>
    </row>
    <row r="34" spans="1:7" x14ac:dyDescent="0.25">
      <c r="A34" s="12" t="s">
        <v>50</v>
      </c>
      <c r="B34" s="20" t="s">
        <v>51</v>
      </c>
      <c r="C34" s="18">
        <v>2</v>
      </c>
      <c r="D34" s="18">
        <v>1</v>
      </c>
      <c r="E34" s="11"/>
      <c r="F34" s="15">
        <f t="shared" si="4"/>
        <v>0</v>
      </c>
      <c r="G34" s="36"/>
    </row>
    <row r="35" spans="1:7" x14ac:dyDescent="0.25">
      <c r="A35" s="12" t="s">
        <v>52</v>
      </c>
      <c r="B35" s="20" t="s">
        <v>53</v>
      </c>
      <c r="C35" s="18">
        <v>2</v>
      </c>
      <c r="D35" s="18">
        <v>1</v>
      </c>
      <c r="E35" s="11"/>
      <c r="F35" s="15">
        <f t="shared" si="4"/>
        <v>0</v>
      </c>
      <c r="G35" s="36"/>
    </row>
    <row r="36" spans="1:7" x14ac:dyDescent="0.25">
      <c r="A36" s="12" t="s">
        <v>54</v>
      </c>
      <c r="B36" s="21" t="s">
        <v>55</v>
      </c>
      <c r="C36" s="18">
        <v>2</v>
      </c>
      <c r="D36" s="18">
        <v>1</v>
      </c>
      <c r="E36" s="11"/>
      <c r="F36" s="15">
        <f t="shared" si="4"/>
        <v>0</v>
      </c>
      <c r="G36" s="36"/>
    </row>
    <row r="37" spans="1:7" x14ac:dyDescent="0.25">
      <c r="A37" s="22">
        <v>8</v>
      </c>
      <c r="B37" s="19" t="s">
        <v>56</v>
      </c>
      <c r="C37" s="10"/>
      <c r="D37" s="10"/>
      <c r="E37" s="11"/>
      <c r="F37" s="11">
        <f>SUM(F11:F36)</f>
        <v>27170</v>
      </c>
      <c r="G37" s="36"/>
    </row>
    <row r="38" spans="1:7" x14ac:dyDescent="0.25">
      <c r="A38" s="23" t="s">
        <v>57</v>
      </c>
      <c r="B38" s="24" t="s">
        <v>60</v>
      </c>
      <c r="C38" s="25"/>
      <c r="D38" s="25"/>
      <c r="E38" s="26">
        <v>0</v>
      </c>
      <c r="F38" s="15">
        <f>F37*E38</f>
        <v>0</v>
      </c>
      <c r="G38" s="35" t="s">
        <v>78</v>
      </c>
    </row>
    <row r="39" spans="1:7" x14ac:dyDescent="0.25">
      <c r="A39" s="8" t="s">
        <v>59</v>
      </c>
      <c r="B39" s="19" t="s">
        <v>58</v>
      </c>
      <c r="C39" s="10"/>
      <c r="D39" s="10"/>
      <c r="E39" s="11"/>
      <c r="F39" s="27">
        <f>F37+F38</f>
        <v>27170</v>
      </c>
      <c r="G39" s="36"/>
    </row>
    <row r="41" spans="1:7" ht="20.25" customHeight="1" x14ac:dyDescent="0.25">
      <c r="B41" s="30" t="s">
        <v>61</v>
      </c>
      <c r="D41" s="38" t="s">
        <v>66</v>
      </c>
      <c r="E41" s="39"/>
      <c r="F41" s="39"/>
    </row>
    <row r="42" spans="1:7" ht="110.25" x14ac:dyDescent="0.25">
      <c r="B42" s="29" t="s">
        <v>62</v>
      </c>
    </row>
    <row r="43" spans="1:7" x14ac:dyDescent="0.25">
      <c r="B43" s="29"/>
    </row>
    <row r="44" spans="1:7" ht="31.5" x14ac:dyDescent="0.25">
      <c r="B44" s="29" t="s">
        <v>63</v>
      </c>
    </row>
    <row r="45" spans="1:7" x14ac:dyDescent="0.25">
      <c r="B45" s="29"/>
    </row>
    <row r="46" spans="1:7" x14ac:dyDescent="0.25">
      <c r="B46" s="31" t="s">
        <v>64</v>
      </c>
    </row>
    <row r="47" spans="1:7" x14ac:dyDescent="0.25">
      <c r="B47" s="32" t="s">
        <v>65</v>
      </c>
    </row>
  </sheetData>
  <mergeCells count="13">
    <mergeCell ref="D41:F41"/>
    <mergeCell ref="D1:F1"/>
    <mergeCell ref="A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</mergeCells>
  <phoneticPr fontId="8" type="noConversion"/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13-14.10.2022</vt:lpstr>
      <vt:lpstr>'13-14.10.2022'!Область_печати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2015-06-05T18:19:34Z</dcterms:created>
  <dcterms:modified xsi:type="dcterms:W3CDTF">2022-09-13T11:41:29Z</dcterms:modified>
</cp:coreProperties>
</file>