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8_{C615B46D-847C-48E3-99ED-96C4AA9D90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2" i="1"/>
  <c r="C13" i="1"/>
  <c r="C14" i="1"/>
  <c r="C15" i="1"/>
  <c r="C16" i="1"/>
  <c r="C17" i="1"/>
  <c r="E18" i="1"/>
  <c r="D12" i="1"/>
  <c r="F12" i="1"/>
  <c r="D13" i="1"/>
  <c r="F13" i="1"/>
  <c r="D14" i="1"/>
  <c r="F14" i="1"/>
  <c r="D15" i="1"/>
  <c r="F15" i="1"/>
  <c r="D16" i="1"/>
  <c r="F16" i="1"/>
  <c r="D17" i="1"/>
  <c r="F17" i="1"/>
  <c r="F18" i="1"/>
</calcChain>
</file>

<file path=xl/sharedStrings.xml><?xml version="1.0" encoding="utf-8"?>
<sst xmlns="http://schemas.openxmlformats.org/spreadsheetml/2006/main" count="29" uniqueCount="29">
  <si>
    <t>Необхідно заповнити клітинки, що виділено жовтим</t>
  </si>
  <si>
    <t xml:space="preserve">Система нарахування відсотку комісійних в залежності від загального бюджету заходу </t>
  </si>
  <si>
    <t>Бюджети заходів (орієнтовно)</t>
  </si>
  <si>
    <t>кількість (орієнтовно)</t>
  </si>
  <si>
    <t>відсоток</t>
  </si>
  <si>
    <t>бюджет заходу від 10 000  до 30 000 грн</t>
  </si>
  <si>
    <t>бюджет заходу від 30 000 до 50 000 грн.</t>
  </si>
  <si>
    <t>бюджет заходу від 50 000 до 70 000 грн.</t>
  </si>
  <si>
    <t>бюджет заходу від 70 000 до 100 000 грн.</t>
  </si>
  <si>
    <t>бюджет заходу від 100 000 до 500 000 грн.</t>
  </si>
  <si>
    <t>бюджет заходу від 500 000 до 1 000 000 грн.</t>
  </si>
  <si>
    <t>* Середньозважена сума загального річного бюджету заходів є орієнтовною та може бути змінена на протязі року</t>
  </si>
  <si>
    <t xml:space="preserve">Керівник Учасника процедури закупівлі </t>
  </si>
  <si>
    <t>підпис</t>
  </si>
  <si>
    <t>Прізвище,</t>
  </si>
  <si>
    <t xml:space="preserve">(або уповноважена особа) </t>
  </si>
  <si>
    <t>ініціали</t>
  </si>
  <si>
    <t>Середньозважена сума загального річного бюджету заходів*, грн.</t>
  </si>
  <si>
    <t>Найменування юридичної особи (Учасника):</t>
  </si>
  <si>
    <t>Середньозважений відсоток/загальна сума комісійних в грн.</t>
  </si>
  <si>
    <t>Відсоток комісійних Учасника</t>
  </si>
  <si>
    <t xml:space="preserve">Cума комісійних Учасника, грн. </t>
  </si>
  <si>
    <t>** Cума комісійних в гривнях є орієнтовною, під час співпраці сума комісійних залежатиме від фактичної вартості заходу, та відсоткової ставки комісійних запропонованих Учасником.</t>
  </si>
  <si>
    <t>2. Підписати договір потсачання товарів, надання послуг або виконання робіт протягом 10 робочих днів з дати прийняття (акцепту) цінової пропозиції з обов’язковим дотриманням положень вимог оголошення.</t>
  </si>
  <si>
    <t>3.  Поставити необхідний товар, виконати роботи або надати послуги у відповідності з умовами цього додатку.</t>
  </si>
  <si>
    <t>4.  Забезпечити повноту та точність виконання цієї цінової пропозиції за формою, цінами/тарифами та у строки, вказані у цьому додатку, ціновій пропозиції та оголошенні.</t>
  </si>
  <si>
    <t xml:space="preserve">Додаток № 4 </t>
  </si>
  <si>
    <t>Своїм підписом підтверджуємо зобов’язання у випадку акцепту нашої пропозиції:</t>
  </si>
  <si>
    <t>1.  Не вносити жодних змін до цього додатку та дотримуватись його умов протягом періоду дії пропозиції, який становить – 900 календарних днів з дати подачі пропозиції. Ця цінова пропозиція може бути прийнята (акцептована) в будь-який момент до завершення періоду її дії.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</si>
</sst>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right"/>
    </xf>
    <xf numFmtId="3" fontId="3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9" fontId="0" fillId="0" borderId="1" xfId="0" applyNumberFormat="1" applyBorder="1"/>
    <xf numFmtId="10" fontId="0" fillId="4" borderId="1" xfId="2" applyNumberFormat="1" applyFont="1" applyFill="1" applyBorder="1" applyProtection="1">
      <protection locked="0"/>
    </xf>
    <xf numFmtId="10" fontId="0" fillId="0" borderId="1" xfId="0" applyNumberFormat="1" applyBorder="1"/>
    <xf numFmtId="0" fontId="4" fillId="0" borderId="0" xfId="0" applyFont="1" applyAlignment="1">
      <alignment horizontal="justify" vertical="center" wrapText="1"/>
    </xf>
    <xf numFmtId="165" fontId="2" fillId="0" borderId="1" xfId="2" applyNumberFormat="1" applyFont="1" applyBorder="1"/>
    <xf numFmtId="164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1" xfId="0" applyNumberForma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64" fontId="0" fillId="0" borderId="1" xfId="1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 vertical="center" wrapText="1"/>
    </xf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workbookViewId="0">
      <selection activeCell="A23" sqref="A23:F23"/>
    </sheetView>
  </sheetViews>
  <sheetFormatPr defaultColWidth="8.85546875" defaultRowHeight="15" x14ac:dyDescent="0.25"/>
  <cols>
    <col min="1" max="1" width="42.28515625" customWidth="1"/>
    <col min="2" max="2" width="20.42578125" customWidth="1"/>
    <col min="3" max="3" width="15" customWidth="1"/>
    <col min="4" max="4" width="22.42578125" customWidth="1"/>
    <col min="5" max="5" width="19.42578125" customWidth="1"/>
    <col min="6" max="6" width="25" customWidth="1"/>
  </cols>
  <sheetData>
    <row r="2" spans="1:6" x14ac:dyDescent="0.25">
      <c r="D2" s="25" t="s">
        <v>26</v>
      </c>
      <c r="E2" s="25"/>
    </row>
    <row r="3" spans="1:6" x14ac:dyDescent="0.25">
      <c r="E3" s="1"/>
    </row>
    <row r="4" spans="1:6" x14ac:dyDescent="0.25">
      <c r="A4" s="2" t="s">
        <v>0</v>
      </c>
      <c r="E4" s="1"/>
    </row>
    <row r="5" spans="1:6" x14ac:dyDescent="0.25">
      <c r="E5" s="1"/>
    </row>
    <row r="6" spans="1:6" ht="15.75" customHeight="1" x14ac:dyDescent="0.25">
      <c r="A6" s="20"/>
      <c r="B6" s="21"/>
      <c r="C6" s="22"/>
      <c r="D6" s="22"/>
      <c r="E6" s="22"/>
    </row>
    <row r="7" spans="1:6" ht="30" customHeight="1" x14ac:dyDescent="0.25">
      <c r="A7" s="23" t="s">
        <v>18</v>
      </c>
      <c r="B7" s="23"/>
      <c r="C7" s="24"/>
      <c r="D7" s="24"/>
      <c r="E7" s="24"/>
      <c r="F7" s="24"/>
    </row>
    <row r="8" spans="1:6" ht="15.75" customHeight="1" x14ac:dyDescent="0.25">
      <c r="A8" s="17"/>
      <c r="B8" s="17"/>
      <c r="C8" s="17"/>
      <c r="D8" s="17"/>
      <c r="E8" s="17"/>
      <c r="F8" s="18"/>
    </row>
    <row r="9" spans="1:6" ht="15.75" customHeight="1" x14ac:dyDescent="0.25">
      <c r="A9" s="17"/>
      <c r="B9" s="17"/>
      <c r="C9" s="17"/>
      <c r="D9" s="17"/>
      <c r="E9" s="17"/>
      <c r="F9" s="18"/>
    </row>
    <row r="10" spans="1:6" ht="25.5" customHeight="1" x14ac:dyDescent="0.25">
      <c r="A10" s="26" t="s">
        <v>1</v>
      </c>
      <c r="B10" s="27"/>
      <c r="C10" s="27"/>
      <c r="D10" s="27"/>
      <c r="E10" s="27"/>
      <c r="F10" s="28"/>
    </row>
    <row r="11" spans="1:6" ht="60" x14ac:dyDescent="0.25">
      <c r="A11" s="3" t="s">
        <v>2</v>
      </c>
      <c r="B11" s="4" t="s">
        <v>3</v>
      </c>
      <c r="C11" s="3" t="s">
        <v>4</v>
      </c>
      <c r="D11" s="4" t="s">
        <v>17</v>
      </c>
      <c r="E11" s="4" t="s">
        <v>20</v>
      </c>
      <c r="F11" s="4" t="s">
        <v>21</v>
      </c>
    </row>
    <row r="12" spans="1:6" ht="16.5" customHeight="1" x14ac:dyDescent="0.25">
      <c r="A12" s="5" t="s">
        <v>5</v>
      </c>
      <c r="B12" s="6">
        <v>13</v>
      </c>
      <c r="C12" s="7">
        <f>(100%/B18)*B12</f>
        <v>0.11206896551724138</v>
      </c>
      <c r="D12" s="19">
        <f>B12*18000</f>
        <v>234000</v>
      </c>
      <c r="E12" s="8"/>
      <c r="F12" s="12">
        <f>D12*E12</f>
        <v>0</v>
      </c>
    </row>
    <row r="13" spans="1:6" ht="16.5" customHeight="1" x14ac:dyDescent="0.25">
      <c r="A13" s="5" t="s">
        <v>6</v>
      </c>
      <c r="B13" s="6">
        <v>15</v>
      </c>
      <c r="C13" s="7">
        <f>(100%/B18)*B13</f>
        <v>0.12931034482758622</v>
      </c>
      <c r="D13" s="19">
        <f>B13*40000</f>
        <v>600000</v>
      </c>
      <c r="E13" s="8"/>
      <c r="F13" s="12">
        <f t="shared" ref="F13:F17" si="0">D13*E13</f>
        <v>0</v>
      </c>
    </row>
    <row r="14" spans="1:6" ht="16.5" customHeight="1" x14ac:dyDescent="0.25">
      <c r="A14" s="5" t="s">
        <v>7</v>
      </c>
      <c r="B14" s="6">
        <v>8</v>
      </c>
      <c r="C14" s="7">
        <f>(100%/B18)*B14</f>
        <v>6.8965517241379309E-2</v>
      </c>
      <c r="D14" s="19">
        <f>B14*58000</f>
        <v>464000</v>
      </c>
      <c r="E14" s="8"/>
      <c r="F14" s="12">
        <f t="shared" si="0"/>
        <v>0</v>
      </c>
    </row>
    <row r="15" spans="1:6" ht="16.5" customHeight="1" x14ac:dyDescent="0.25">
      <c r="A15" s="5" t="s">
        <v>8</v>
      </c>
      <c r="B15" s="6">
        <v>23</v>
      </c>
      <c r="C15" s="7">
        <f>(100%/B18)*B15</f>
        <v>0.19827586206896552</v>
      </c>
      <c r="D15" s="19">
        <f>B15*82000</f>
        <v>1886000</v>
      </c>
      <c r="E15" s="8"/>
      <c r="F15" s="12">
        <f t="shared" si="0"/>
        <v>0</v>
      </c>
    </row>
    <row r="16" spans="1:6" ht="16.5" customHeight="1" x14ac:dyDescent="0.25">
      <c r="A16" s="5" t="s">
        <v>9</v>
      </c>
      <c r="B16" s="6">
        <v>56</v>
      </c>
      <c r="C16" s="7">
        <f>(100%/B18)*B16</f>
        <v>0.48275862068965514</v>
      </c>
      <c r="D16" s="19">
        <f>B16*180000</f>
        <v>10080000</v>
      </c>
      <c r="E16" s="8"/>
      <c r="F16" s="12">
        <f t="shared" si="0"/>
        <v>0</v>
      </c>
    </row>
    <row r="17" spans="1:6" ht="16.5" customHeight="1" x14ac:dyDescent="0.25">
      <c r="A17" s="5" t="s">
        <v>10</v>
      </c>
      <c r="B17" s="6">
        <v>1</v>
      </c>
      <c r="C17" s="7">
        <f>(100%/B18)*B17</f>
        <v>8.6206896551724137E-3</v>
      </c>
      <c r="D17" s="19">
        <f>B17*500000</f>
        <v>500000</v>
      </c>
      <c r="E17" s="8"/>
      <c r="F17" s="12">
        <f t="shared" si="0"/>
        <v>0</v>
      </c>
    </row>
    <row r="18" spans="1:6" ht="28.5" customHeight="1" x14ac:dyDescent="0.25">
      <c r="A18" s="16" t="s">
        <v>19</v>
      </c>
      <c r="B18" s="6">
        <f>SUM(B12:B17)</f>
        <v>116</v>
      </c>
      <c r="C18" s="9">
        <f>SUM(C12:C17)</f>
        <v>0.99999999999999989</v>
      </c>
      <c r="D18" s="19"/>
      <c r="E18" s="11">
        <f>(E12*C12+E13*C13+E14*C14+E15*C15+E16*C16+C17*E17)</f>
        <v>0</v>
      </c>
      <c r="F18" s="15">
        <f>SUM(F12:F17)</f>
        <v>0</v>
      </c>
    </row>
    <row r="20" spans="1:6" x14ac:dyDescent="0.25">
      <c r="A20" s="32" t="s">
        <v>11</v>
      </c>
      <c r="B20" s="32"/>
      <c r="C20" s="32"/>
      <c r="D20" s="32"/>
      <c r="E20" s="32"/>
      <c r="F20" s="32"/>
    </row>
    <row r="21" spans="1:6" ht="29.25" customHeight="1" x14ac:dyDescent="0.25">
      <c r="A21" s="31" t="s">
        <v>22</v>
      </c>
      <c r="B21" s="31"/>
      <c r="C21" s="31"/>
      <c r="D21" s="31"/>
      <c r="E21" s="31"/>
      <c r="F21" s="31"/>
    </row>
    <row r="22" spans="1:6" ht="15" customHeight="1" x14ac:dyDescent="0.25">
      <c r="A22" s="33" t="s">
        <v>27</v>
      </c>
      <c r="B22" s="33"/>
      <c r="C22" s="33"/>
      <c r="D22" s="33"/>
      <c r="E22" s="33"/>
      <c r="F22" s="33"/>
    </row>
    <row r="23" spans="1:6" ht="29.25" customHeight="1" x14ac:dyDescent="0.25">
      <c r="A23" s="29" t="s">
        <v>28</v>
      </c>
      <c r="B23" s="29"/>
      <c r="C23" s="29"/>
      <c r="D23" s="29"/>
      <c r="E23" s="29"/>
      <c r="F23" s="29"/>
    </row>
    <row r="24" spans="1:6" ht="27" customHeight="1" x14ac:dyDescent="0.25">
      <c r="A24" s="29" t="s">
        <v>23</v>
      </c>
      <c r="B24" s="29"/>
      <c r="C24" s="29"/>
      <c r="D24" s="29"/>
      <c r="E24" s="29"/>
      <c r="F24" s="29"/>
    </row>
    <row r="25" spans="1:6" ht="14.25" customHeight="1" x14ac:dyDescent="0.25">
      <c r="A25" s="29" t="s">
        <v>24</v>
      </c>
      <c r="B25" s="29"/>
      <c r="C25" s="29"/>
      <c r="D25" s="29"/>
      <c r="E25" s="29"/>
      <c r="F25" s="29"/>
    </row>
    <row r="26" spans="1:6" ht="15" customHeight="1" x14ac:dyDescent="0.25">
      <c r="A26" s="29" t="s">
        <v>25</v>
      </c>
      <c r="B26" s="29"/>
      <c r="C26" s="29"/>
      <c r="D26" s="29"/>
      <c r="E26" s="29"/>
      <c r="F26" s="29"/>
    </row>
    <row r="29" spans="1:6" x14ac:dyDescent="0.25">
      <c r="A29" s="10" t="s">
        <v>12</v>
      </c>
      <c r="B29" s="30" t="s">
        <v>13</v>
      </c>
      <c r="C29" s="13" t="s">
        <v>14</v>
      </c>
    </row>
    <row r="30" spans="1:6" x14ac:dyDescent="0.25">
      <c r="A30" s="10" t="s">
        <v>15</v>
      </c>
      <c r="B30" s="30"/>
      <c r="C30" s="13" t="s">
        <v>16</v>
      </c>
      <c r="E30" s="14"/>
    </row>
  </sheetData>
  <mergeCells count="13">
    <mergeCell ref="A25:F25"/>
    <mergeCell ref="A26:F26"/>
    <mergeCell ref="B29:B30"/>
    <mergeCell ref="A21:F21"/>
    <mergeCell ref="A20:F20"/>
    <mergeCell ref="A22:F22"/>
    <mergeCell ref="A23:F23"/>
    <mergeCell ref="A24:F24"/>
    <mergeCell ref="A6:E6"/>
    <mergeCell ref="A7:B7"/>
    <mergeCell ref="C7:F7"/>
    <mergeCell ref="D2:E2"/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2020-01-09T15:36:54Z</dcterms:modified>
</cp:coreProperties>
</file>