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filterPrivacy="1" showInkAnnotation="0" defaultThemeVersion="124226"/>
  <bookViews>
    <workbookView xWindow="0" yWindow="0" windowWidth="19455" windowHeight="7605"/>
  </bookViews>
  <sheets>
    <sheet name="Лист 1" sheetId="2" r:id="rId1"/>
  </sheets>
  <definedNames>
    <definedName name="_xlnm.Print_Area" localSheetId="0">'Лист 1'!$B$65:$K$74</definedName>
  </definedNames>
  <calcPr calcId="162913" calcOnSave="0"/>
</workbook>
</file>

<file path=xl/calcChain.xml><?xml version="1.0" encoding="utf-8"?>
<calcChain xmlns="http://schemas.openxmlformats.org/spreadsheetml/2006/main">
  <c r="F74" i="2" l="1"/>
  <c r="E74" i="2"/>
  <c r="G73" i="2"/>
  <c r="G71" i="2"/>
  <c r="G70" i="2"/>
  <c r="G69" i="2"/>
  <c r="G68" i="2"/>
  <c r="G67" i="2"/>
  <c r="G74" i="2" l="1"/>
</calcChain>
</file>

<file path=xl/sharedStrings.xml><?xml version="1.0" encoding="utf-8"?>
<sst xmlns="http://schemas.openxmlformats.org/spreadsheetml/2006/main" count="151" uniqueCount="144">
  <si>
    <t xml:space="preserve">Номер: </t>
  </si>
  <si>
    <t>Статус</t>
  </si>
  <si>
    <t>ЗАГАЛЬНА ІНФОРМАЦІЯ ПРО ГРАНТ</t>
  </si>
  <si>
    <t>Номер гранту:</t>
  </si>
  <si>
    <t>Основний реципієнт:</t>
  </si>
  <si>
    <t>Аналіз діяльності програми – Звітний період:</t>
  </si>
  <si>
    <t>Аналіз діяльності програми – Період діяльності:</t>
  </si>
  <si>
    <t>Початок роботи:</t>
  </si>
  <si>
    <t>Закінчення роботи:</t>
  </si>
  <si>
    <t>Опис показника</t>
  </si>
  <si>
    <t>Номер завдання</t>
  </si>
  <si>
    <t>Запланована ціль на поточний момент</t>
  </si>
  <si>
    <t>Коментарі ОР щодо вжитих заходів</t>
  </si>
  <si>
    <t>Причини розбіжностей</t>
  </si>
  <si>
    <t>Ім'я:</t>
  </si>
  <si>
    <t>Посада:</t>
  </si>
  <si>
    <t>Дата та місце:</t>
  </si>
  <si>
    <t>Бюджет за звітний період</t>
  </si>
  <si>
    <t xml:space="preserve">Фактичні витрати за звітний період </t>
  </si>
  <si>
    <t>Коментарі ОР щодо дій з метою виконання умов</t>
  </si>
  <si>
    <t xml:space="preserve">Звіт про аналіз діяльності проекту ГФ </t>
  </si>
  <si>
    <t>Початок роботи проекту</t>
  </si>
  <si>
    <t>ПЕРІОД АНАЛІЗУ ДІЯЛЬНОСТІ ПРОЕКТУ</t>
  </si>
  <si>
    <t xml:space="preserve">Фактичний результат </t>
  </si>
  <si>
    <t xml:space="preserve">Виконання у % </t>
  </si>
  <si>
    <t xml:space="preserve">Причини відхилення від цільових показників програми </t>
  </si>
  <si>
    <t>Спеціальні умови</t>
  </si>
  <si>
    <t>В. Коментарі ОР щодо виконання спеціальних умов, зазначених в угоді про надання гранту</t>
  </si>
  <si>
    <t>Б.  Показники результатів виконання програми</t>
  </si>
  <si>
    <t>Номер показника</t>
  </si>
  <si>
    <t>Д.  Огляд діяльності з виконання гранту</t>
  </si>
  <si>
    <t xml:space="preserve">опис виконання або невиконання запланованих заходів робочого плану </t>
  </si>
  <si>
    <t>Коментарі щодо невиконання</t>
  </si>
  <si>
    <t>Е: Загальні витрати ОР</t>
  </si>
  <si>
    <t>Загальні витрати</t>
  </si>
  <si>
    <t>Відсоток використання коштів</t>
  </si>
  <si>
    <t xml:space="preserve">Підписано від імені Основного реципієнта: </t>
  </si>
  <si>
    <t>Додаткові заходи</t>
  </si>
  <si>
    <t>Адмін.</t>
  </si>
  <si>
    <t>Сприятливе середовище: Управління та Адміністрація Програми</t>
  </si>
  <si>
    <t>Адміністративні видатки забезпечено відповідно до затвердженого бюджету.</t>
  </si>
  <si>
    <t>A.  Показники впливу / наслідків</t>
  </si>
  <si>
    <t xml:space="preserve">Вплив/ Наслідок </t>
  </si>
  <si>
    <t>Запланована ціль</t>
  </si>
  <si>
    <t>Фактичний результат</t>
  </si>
  <si>
    <t>Коментарі щодо результатів виконання показників впливу/ наслідку та джерел даних, а також будь-які інші примітки</t>
  </si>
  <si>
    <t>Лікування, догляд та підтримка</t>
  </si>
  <si>
    <t>Програми профілактики для інших уразливих груп (ув'язнені)</t>
  </si>
  <si>
    <t>Профілактика ТБ та догляд</t>
  </si>
  <si>
    <t>ТБ/ВІЛ</t>
  </si>
  <si>
    <t>Усунення правових бар'єрів щодо доступу до послуг</t>
  </si>
  <si>
    <t>Посилення систем спільнот</t>
  </si>
  <si>
    <t>Інформаційні системи у сфері охорони здоров'я та МіО</t>
  </si>
  <si>
    <t>Лідерство й управління</t>
  </si>
  <si>
    <t>Модуль</t>
  </si>
  <si>
    <t>№</t>
  </si>
  <si>
    <t>Розвиток кадрового потенціалу</t>
  </si>
  <si>
    <t>UKR-C-UCDC</t>
  </si>
  <si>
    <t>Профілактичні програми для інших вразливих груп населення</t>
  </si>
  <si>
    <t>Посилення СОЗ - політика та управління</t>
  </si>
  <si>
    <t>Посилення СОЗ - працівники сфер охорони здоров'я населення</t>
  </si>
  <si>
    <t>Посилення СОЗ - Системи медичної інформації та МіО</t>
  </si>
  <si>
    <t>Посилення СОЗ - управління закупівлями та постачанням</t>
  </si>
  <si>
    <t>Програмний менеджмент</t>
  </si>
  <si>
    <t>Рік</t>
  </si>
  <si>
    <t>Вплив</t>
  </si>
  <si>
    <t>Всесвітня організація охорони здоров'я (Технічна допомога)</t>
  </si>
  <si>
    <t>Посилення СОЗ-надання послуг</t>
  </si>
  <si>
    <t>Протягом 1-го півріччя 2016 рік в рамках проекту було проведено 18 тренінгів. Було навчено 376 спеціалісти, що представляли 25 областей України. Серед них: 299 лікарів-фтизіатрів, 29 медсестер, 7 фармацевтів, 7 соціальних працівників та 34 немедичні спеціалісти. Більшість клінічних тренінгів, крім тих, що мали місце в Києві, проводились на базі міжрегіональних тренінгових центрів: 2 тренінги у Вінницькому (50 учасників), 1 тренінг у Дніпропетровському (21 учасник), 2 тренінги в Запорізькому (47 учасників), 3 тренінги у Львівському (63 учасники) та 3 тренінги у Харківському (70 учасників). Тренінги проводились за такими темами: 1. Ведення випадку ВІЛ/ТБ 2. Основи антиретровірусної терапії 3. Оппортуністичні інфекції, супутні стани та захворювання 4. Ведення випадку мультирезистентного туберкульозу 5. Тренінги з моніторингу та оцінки (Туберкульоз, ВІЛ, ВІЛ/ТБ) 6. Тренінги для користувачів національного реєстру хворих на Туберкульоз (ведення випадку, модуль ТБ-препаратів, дешборди) 7. Інфекційний контроль за туберкульозом у закладах охорони здоров`я 8. Консультування і тестування на ВІЛ 9. Стажування для адміністраторів в сфері охорони здоров`я</t>
  </si>
  <si>
    <t>На разі в рамках Загальнодержавної цільової соціальної програми протидії захворюванню на туберкульоз переглядаються підходи щодо профілактики туберкульозу .Розроблено проект концепції Загальнодержавної цільової соціальної програми протидії захворюванню на туберкульоз на 2017-2021 роки в яку включені заходи передбачені на 2017 в тому числі профілактики та догляду відповідно до кращих міжнародних практик. Очікується затвердження зазначених документів у другому півріччі року.</t>
  </si>
  <si>
    <t>З метою покращення допомоги хворим на поєднану патологію ТБ/ВІЛ здійснюються спільні моніторингові візити до регіонів України у складі мультидисциплінарної команди, що включає лікаря-фтизіатра та лікаря-інфекціоніста. За 6 місяців 2016 року здійснено 14 спільних моніторингових візитів. За результатами моніторингових візитів покращується надання медичної допомоги хворим на ко-інфекцію. На національному рівні проводяться скайп-наради з розгляду важких випадків ко-інфекції надісланих від регіональних протитуберкульозних закладів та СНІД центрів.</t>
  </si>
  <si>
    <t>Не входить до діяльності УЦКС</t>
  </si>
  <si>
    <t>В рамках діяльності за проектом було розроблено технічні завдання на закупівлю послуг з проведення пілотних проектів (включаючи зустрічі та роботу консультантів) з питань: 1) оцінка різних моделей інтегрованих медичних та соціальних послуг; 2) проведення експериментального дослідження з інтеграції ВІЛ / ТБ первинної медико-санітарної допомоги в контексті реформи охорони здоров'я; 3) проведення пілотного дослідження для оцінки здійснення соціального порядку.</t>
  </si>
  <si>
    <t>В рамках реалізації гранту Глобального фонду для боротьби зі СНІДом, туберкульозом та малярієюза (ГФ) за 6 місяців 2016 року було набрано на лікування 1948 хворих на мультирезистентний туберкульоз. Кількість пацієнтів, які розпочали лікування за кошти ГФ відповідає 100% від плану набору.Індикатор щодо надання АРТ в Україні виконано на 70%, індикатор щодо надання АРТ в пенітенціарній системі виконано на 64%. Здійснено монтіорингові візити до 9 регіонів.</t>
  </si>
  <si>
    <t>Генеральний директор ДУ "Центр громадського здоров'я МОЗ України"</t>
  </si>
  <si>
    <t>Державна установа "Центр громадського здоров'я МОЗ України"</t>
  </si>
  <si>
    <t>Кошти витрачені відповідно до Меморандуму (продовження діяльності)</t>
  </si>
  <si>
    <t>Виконано</t>
  </si>
  <si>
    <t>В процесі</t>
  </si>
  <si>
    <t xml:space="preserve">Ремонт сайтів ЗПТ у виправних закладах Державної пенітенціарної служби України тимчасово призупинено в зв'язку  з неврегульованістю питання на законодавчому рівні. </t>
  </si>
  <si>
    <t>Перенесення пілотних проектів (включаючи роботу консультантів) з питань: 1) оцінка різних моделей інтегрованих медичних та соціальних послуг;  2) проведення експериментального дослідження з інтеграції ВІЛ / ТБ первинної медико-санітарної допомоги в контексті реформи охорони здоров'я;  3) оцінка різних моделей інтегрованих медичних та соціальних послуг. Перенесення діяльності не впливає на досягненні цільових показників.</t>
  </si>
  <si>
    <t>Перенесення наступних активностей: 1) тренінгів для лабораторних спеціалістів; 2) онлайн консультування лікарів на первинному рівні; 3) адміністративна підтримка з організації і проведення тренінгів; 4) ТОТ для мультидисциплінарних команд; 5) розробка навчальних модулів; 6) інше. Перенесення діяльності не впливає на досягненні цільових показників та виконання програми у цілому.</t>
  </si>
  <si>
    <r>
      <t>Перенесення наступних активностей: 1) ТБ дослідження;  2) тренінги для регіональних центрів МіО з питань коінфекції ВІЛ-ТБ; 3) технічна підтримка впровадження моніторингу ЕІ ЗПТ; 4) технічна підтримка е-ТБ ме</t>
    </r>
    <r>
      <rPr>
        <sz val="14"/>
        <rFont val="Arial"/>
        <family val="2"/>
        <charset val="204"/>
      </rPr>
      <t>неджера; 5) забезпечення інтернету для колоній при Мінюсті.</t>
    </r>
    <r>
      <rPr>
        <sz val="14"/>
        <color theme="1"/>
        <rFont val="Arial"/>
        <family val="2"/>
      </rPr>
      <t xml:space="preserve">                        Пересення діяльності не впливає на досягненні цільових показників та виконання програми у цілому.</t>
    </r>
  </si>
  <si>
    <t>Перенесення роботи консультанта з розробки юридичних документів щодо законодавство з питань управління закупівель та постачання</t>
  </si>
  <si>
    <t>В рамках реалізації вказаного компоненту було розроблено та прийнято Наказ Міністерства охорони
здоров’я України № 691 від 12.07.2016 року. Відповідно до основних позицій вказаного наказу - з
липня 2016 року в Дніпропетровській, Запорізькій, Кіровоградській, Київській, Миколаївській,
Полтавській, Херсонській, Черкаській та Чернігівській областях запроваджується дослідна
експлуатація Єдиної електронної системи епідеміологічного та клінічного моніторингу поширення
ВІЛ-інфекції (далі – МІС ВІЛ). Станом на 06.2016 р. пілотне впровадження МІС ВІЛ відбулося в м. Києві
та Вінницькій області. За підсумками реалізованого пілоту було суттєво доопрацьовано МІС ВІЛ,
усунено наявні технічні проблеми, підготовлений проект наказу МОЗ про промислову експлуатацію
системи.
Станом на 06.2017р. дослідну експлуатацію Єдиної електронної системи епідеміологічного та
клінічного моніторингу поширення ВІЛ-інфекції (далі – МІС ВІЛ) запроваджено в 12 регіонах,що
визначені Наказами Міністерства охорони здоров’я України № 691 від 12.07.2016 року та №799 від
27.11.2016р. – Вінницька,Дніпропетровська, Запорізька, Кіровоградська, Київська, Миколаївська,
Одеська, Полтавська, Херсонська, Черкаська та Чернігівська області та місті Києві. В зазначених
регіонах встановлено необхідну комп’ютерну техніку та програмне забезпечення, проведено
навчання регіональних фахівців. В зв’язку з динамічним зростанням об’єму бази даних МІС ВІЛ
значно збільшено потужності серверного обладнання бази даних системи.
Проведено навчання для фахівців ДКВС України у Вінницькій області щодо роботи з системою МІС
ВІЛ. У ІІ півріччі 2017р. заплановано запуск дослідної експлуатації МІС ВІЛ в ДКВСУ в трьох регіонах
–Вінницька, Дніпропетровська та Київська області.
В ІV кварталі 2017р. планується проведення візитів технічної допомоги в регіони, де не впроваджено
МІС ВІЛ, з метою оцінки та забезпечення регіонів необхідною комп’ютерною технікою та мережевим
обладнанням для повноцінного запуску впровадження МІС ВІЛ.</t>
  </si>
  <si>
    <t>Покращення інфраструктури надання послуг</t>
  </si>
  <si>
    <t>м. Київ,  _______________2018 року</t>
  </si>
  <si>
    <t>Курпіта Володимир Іванович</t>
  </si>
  <si>
    <t>Концепція Національної програми боротьби з туберкульозом 2017 -2021 розроблена та схвалена урядом. 27 грудня 2017 року Концепція Національної програми боротьби з туберкульозом на 2017-2021 роки була повністю схвалена Прем'єр-міністром.
У той же час зазначається, що Прем'єр-міністр делегував обов'язок МОЗ розробити та подати детальну програму Кабінету Міністрів протягом двох місяців. Команда країни буде мати можливість обговорити терміни та потенційну технічну допомогу для детальної програми під час виконання місії в кінці січня 2017 року. Країна все ж таки має звітувати про виконання програми боротьби з туберкульозом в рамках нового гранту для України 2018- 2020 рр.</t>
  </si>
  <si>
    <r>
      <t xml:space="preserve">Лист EECA/GS/o25-02/02/2018 від 2 лютого 2018 року. Спеціальна умова №5.3 </t>
    </r>
    <r>
      <rPr>
        <sz val="11"/>
        <rFont val="Arial"/>
        <family val="2"/>
        <charset val="204"/>
      </rPr>
      <t>Розробка Національної програми/плану з туберкульозу</t>
    </r>
  </si>
  <si>
    <r>
      <t xml:space="preserve">Лист EECA/GS/o25-02/02/2018  від 2 лютого 2018 року. Умова №5.4 </t>
    </r>
    <r>
      <rPr>
        <sz val="11"/>
        <rFont val="Arial"/>
        <family val="2"/>
        <charset val="204"/>
      </rPr>
      <t>Звітування щодо виконання Національної програми/плану з туберкульозу</t>
    </r>
  </si>
  <si>
    <t xml:space="preserve">Процес перенесення витрат з управління персоналом на урядові витрати супроводжувався зміною статусу та розширення ролі PR від UCDC до Центру громадського здоров'я. У 2017 році в рамках проекту «Гранти для нового запиту на фінансування» CT буде стратегічно використовувати підхід, пов'язаний з де-факто структурою PHC, і визначить підхід до винагороди PIU та співробітників PHC, які були повністю або частково задіяні в управління грантами ГФ.
</t>
  </si>
  <si>
    <r>
      <rPr>
        <b/>
        <sz val="11"/>
        <rFont val="Arial"/>
        <family val="2"/>
        <charset val="204"/>
      </rPr>
      <t>Лист EECA/GS/o25-02/02/2018  від 2 лютого 2018 року. Умова №5.5</t>
    </r>
    <r>
      <rPr>
        <sz val="11"/>
        <rFont val="Arial"/>
        <family val="2"/>
      </rPr>
      <t xml:space="preserve"> План, затверджений Міністерством охорони здоров'я, щодо передачі фінансування витрат на людські ресурси, що фінансуються ГФ до державного, починаючи з 1 січня 2016 року. </t>
    </r>
  </si>
  <si>
    <r>
      <rPr>
        <b/>
        <sz val="11"/>
        <color indexed="8"/>
        <rFont val="Arial"/>
        <family val="2"/>
        <charset val="204"/>
      </rPr>
      <t xml:space="preserve">Лист EEECA/GS/o25-02/02/2018  від 2 лютого 2018 року. І. Питання закупівель. 1. </t>
    </r>
    <r>
      <rPr>
        <sz val="11"/>
        <color indexed="8"/>
        <rFont val="Arial"/>
        <family val="2"/>
        <charset val="204"/>
      </rPr>
      <t>Питання щодо термінів придатності CS</t>
    </r>
  </si>
  <si>
    <t>З жовтня 2017 року розрахунок потреби в ПТП за кошти Державного бюджету здійснюється відповідно до Методики розрахунку потреби у протитуберкульозних препаратах, затвердженої наказом МОЗ України від 15 вересня 2017 року № 1098 (зареєстрованої в Міністерстві юстиції України 04 жовтня 2017 року за № 1227/31095) з використанням сучасної системи моніторингу та управління
протитуберкульозними препаратами Quan-TB.
При формуванні заявки на закупівлю ПТП за кошти Державного бюджету на 2017 рік залишки препаратів ГФ на центральному складі були включені як гарантовані надходження при розрахунку потреби в ПТП на 2017 рік та доставлені в регіони у жовтні 2017 року.
При розрахунку потреби в ПТП за бюджетні кошти на 2018 рік також враховуватимуться залишки ПТП за кошти ГФ на центральному складі та будуть включені в розрахунок як гарантовані надходження. Розрахунок ПТП з новими препаратами для цивільного сектору та курсів МР ТБ для пенітенціарного сектору за рахунок гранту ГФ на 2018 рік буде проведений в системі Quan-TB з урахуванням ПТП на центральному складі, іх термінів придатності, плану набору пацієнтів. Залишки на центральному складі будуть включені як гарантовані надходження.
З метою раціонального та цільового використання ПТП за рахунок коштів ГФ ведеться постійний моніторинг за їх залишками та використанням. Для мінімізації ризиків невикористання Левофлоксацину 500 мг до закінчення термінів придатності, за погодженням з ГФ, був здійснений розподіл 22081 уп. Левофлоксацину 500 з терміном придатності до 30.06.2018 для хворих загальної лікарняної мережі. Станом на 26.02.2018 в регіони надіслано лист щодододаткової потреби в зазначеному препараті для хворих загальної лікарняної мережі. Триває процес збору заявок від регіонів.
По інших ПТП за кошти ГФ теж ведеться постійний моніторинг щодо залишків та використання.</t>
  </si>
  <si>
    <t>Впровадження нової Методики розрахунку потреб в туберкульозних препаратах вважається дуже важливим важелем для зменшення майбутніх ризиків, пов'язаних із закінченням терміну дії Всі АРВП та ПТП, закуплені за кошти ГФ обліковуються посерійно з усіма термінами придатності на рівні центрального складу та складу кожного регіону.
Інформація надалі буде надаватись в рамках звітності до ГФ в розрізі серій та термінів придатності.</t>
  </si>
  <si>
    <t>В кінці 2017 року країна отримала витратні матеріали для діагностики ТБ (GeneXpert, Bactec та Hain) Отримане кількість витратних матеріалів забезпечить
потреба країни до липня 2018 (включно). У січні 2018 року відбувся тендер на закупівлі за гроші держбюджету вищевказаних видаткових матеріалів.
З огляду на обмежені терміни придатності реагентів для аналізатора MGIT 960 закупівлі плануються розділити на 2 поставки. За інформацією від ПРООН (Міжнародна організація, відповідальна за проведення закупівель за кошти держбюджету) перша партія надійде в регіони в червні 2018 року.
У новий грант ГФ практично не передбачена закупівля витратних матеріалів для діагностики ТБ, так як країна взяла на себе зобов'язання фінансувати цю потреба за кошти Держбюджету.
Питання створення центрального складу для державних закупівель лежить поза компетенції ЦГЗ і неодноразово виносився на обговорення в МОЗ України. на
Наразі МОЗ України не вважає за доцільне використання центрального складу і основним механізмом управління даним ризиком є
поділ поставок на частини.</t>
  </si>
  <si>
    <t>Лист EEECA/GS/o25-02/02/2018  від 2 лютого 2018 року. І. Питання закупівель. 2. Питання щодо термінів придатності CS</t>
  </si>
  <si>
    <t xml:space="preserve">Лист EEECA/GS/o25-02/02/2018  від 2 лютого 2018 року. І. Питання закупівель. 3. Дефіцит реагентів GeneXpert, Bactec та Hain </t>
  </si>
  <si>
    <t xml:space="preserve">В новій заявці України на фінансування Глобального фонду у 2018-2020 роках враховано потребу ЦГЗ у персоналі. План розвитку кадрової спроможності буде розроблено для ЦГЗ у цілому після завершення сесій зі стратегічного планування (у тому числі планування людських ресурсів), які плануються у березні 2018 року. </t>
  </si>
  <si>
    <r>
      <t xml:space="preserve">Лист EEECA/GS/o25-02/02/2018  від 2 лютого 2018 року. ІІ. Програмні питання. </t>
    </r>
    <r>
      <rPr>
        <sz val="11"/>
        <color indexed="8"/>
        <rFont val="Arial"/>
        <family val="2"/>
        <charset val="204"/>
      </rPr>
      <t>Недостатня забезпеченість людськими ресурсами</t>
    </r>
  </si>
  <si>
    <t>Невиконання індикатору «Охоплення АРТ» протягом року пов’язано з великою кількістю звільнених осіб з ВІЛ-інфекцією, які отримували АРТ (за 2017 рік – 1036 осіб), та високим
відсотком відмов засуджених з ВІЛ-інфекцією (станом на 01.01.2018 - 14,62% від усіх ВІЛ- інфікованих, необхідно проводити інтерв’ю даних пацієнтів під час моніторингових візитів для
підтвердження). З урахуванням 1036 осіб, що отримували АРТ та вибули з установ ДКВС України за 2017 р., індикатор виконано на 113,7%.
Заплановано проводити розрахунок індикатора у % - згідно стратегії UNAIDS (не менше 90% охоплення АРТ).
Під час моніторингових візитів проводиться верифікація даних з ф.56. Впровадження МІС-ВІЛ в закладах ДКВС будуть виключати розбіжності між фактичними даними та поданими звітними формами.</t>
  </si>
  <si>
    <t xml:space="preserve">Лист EEECA/GS/o25-02/02/2018  від 2 лютого 2018 року. . показник «Кількість людей на АРТ в закладах ДКВС» </t>
  </si>
  <si>
    <t>Кількість сайтів OST постійно зростає, однак ми це визнаємо децентралізація послуг сповільнилась, в основному завдяки організаційним та технічні обмеження (а також відсутність фінансового стимулювання), обмеження рівень первинної медичної допомоги, який буде повністю задіяний у забезпеченні ОРТ. Виклики з персоналу та потреби у ліцензуванні також є одними з ключових проблем. Проте всі регіони в цілому заявили про готовність відкрити в 2018 році понад 40 нових об'єктів OST. Одеська область нещодавно відкрила 2 ділянки OST за межами міста - у Білгород-Дністровському та Березівці. ПМСД звернувся до проблем, пов'язаних із ОСТ, у Київській області під час останнього візиту до Фастівської районної лікарні у лютому 2018 року. Хоча плани щодо відкриття нових об'єктів в регіоні залишаються незрозумілими (хоча вони й зазначаються починаючи з 2013 року), прогрес у вилученні ОСТ препарати, які почалися в Фастів до кінця 2017 року. Загалом 33% хворих на ОРТ на метадоні отримують дозування для прийому (1% -86% у різних регіонах) та 65% пацієнтів з бупренорфіном (0-98%).</t>
  </si>
  <si>
    <t>Лист EEECA/GS/o25-02/02/2018  від 2 лютого 2018 року. ІІ. Програмні питання. OST</t>
  </si>
  <si>
    <r>
      <t xml:space="preserve">Лист EEECA/GS/o25-02/02/2018  від 2 лютого 2018 року. ІІІ. Питання моніторингу та оцінки. </t>
    </r>
    <r>
      <rPr>
        <sz val="11"/>
        <color indexed="8"/>
        <rFont val="Arial"/>
        <family val="2"/>
        <charset val="204"/>
      </rPr>
      <t>Недостатнє  досягненням показника: Відсоток людей, які живуть з ВІЛ, (нещодавно зарахований до ВІЛ-терапії), що розпочали профілактику туберкульозу</t>
    </r>
  </si>
  <si>
    <t xml:space="preserve">Лист EEECA/GS/o25-02/02/2018  від 2 лютого 2018 року. ІІІ. Питання моніторингу та оцінки. нові форми ТБ, E-TB manager </t>
  </si>
  <si>
    <t>Нова форма TB  була розроблена та направлена до Державної служби статистики України для затвердження. Проте після невідкладного оновлення Клінічного протоколу для первинної, вторинної та вищої медичної допомоги "Туберкульоз" (грудень 2017 р.) Цей процес був призупинений, оскільки тепер форма туберкульозу повинна бути перероблена відповідно до нового Протоколу. Розбіжності між паперовими формами та менеджером електронного туберкульозу можна пояснити неточним періодом, протягом якого дані про пацієнта повинні бути введені в електронну систему (це може бути зроблено в будь-який час протягом місяця, коли паперові форми заповнюються на конкретну дата). У плані зміцнення потенціалу ЦЗГ на 2018 рік, затвердженого Глобальним фондом, є потужний компонент М ІО (у тому числі 2 тренінги для пенітенціарної системи та Міністерства оборони та 6 тренінгів на регіональному рівні), які спрямовані на забезпечення якості даних є і використання менеджер E-TB.</t>
  </si>
  <si>
    <t>У грудні 2017 року Робоча група та Міністерство охорони здоров'я переглянули та затвердили Універсальний клінічний протокол для первинної, вторинної та вищої медичної допомоги "Туберкульоз". Усі форми ТБ будуть перероблені відповідно до нового Протоколу (це також вплине на форми, що стосуються людей, які живуть з ВІЛ, а також на моніторинг відвідування закладів СНІДу)</t>
  </si>
  <si>
    <t>HIV O-1(M): Відсоток дорослих та дітей з ВІЛ, які, як відомо, проходять лікування через 12 місяців після початку антиретровірусної терапії</t>
  </si>
  <si>
    <t>87%</t>
  </si>
  <si>
    <t>Індикатор відповідає діяльності UCDC (PHC). Дані збираються за допомогою стандартної статистичної форми когорти №57, що представляє 2016 групу лікування (МОЗ №182). Дані не включають номери з Криму та NGCA Донецької та Луганської областей. Серед ключових питань, що впливають на досягнення цільових показників цього показника, є високий рівень смертності протягом 12 перших місяців лікування через пізні діагностику та високий рівень тягаря ВІЛ / ТБ та високі показники ЛФП за рахунок повільного недосконалого догляду та підтримки, побічних ефектів, сильних міграційних процесів та тягаря соціальних проблем пацієнтів.</t>
  </si>
  <si>
    <t>KP-Other-1:</t>
  </si>
  <si>
    <t xml:space="preserve">Кількість і відсоток пацієнтів на ЗПТ
</t>
  </si>
  <si>
    <t>Кількість виявлених випадків резистентного ТБ (річні кумулятивні)</t>
  </si>
  <si>
    <t xml:space="preserve">MDR TB-2(M): </t>
  </si>
  <si>
    <t>MDR TB-3(M):</t>
  </si>
  <si>
    <t xml:space="preserve">Кількість пацієнтів з РРТБ і МРТБ, що розпочали лікування препаратами 2 ряду (річні кумулятивні) </t>
  </si>
  <si>
    <t>MDR TB-4:</t>
  </si>
  <si>
    <t xml:space="preserve">Відсоток випадків РРТБ та МРТБ, що були втрачені протягом перших 6 місяців з початку лікування </t>
  </si>
  <si>
    <t>Успішність лікування ТБ</t>
  </si>
  <si>
    <t xml:space="preserve">TCP-2(M): </t>
  </si>
  <si>
    <t>Кількість виявлених випадків ТБ (бак. підтверджені та клінічно дігностовані) нові та рецидиви (річні кумулятивні)</t>
  </si>
  <si>
    <t xml:space="preserve">TCP-1(M): </t>
  </si>
  <si>
    <t xml:space="preserve">MDR TB-4: </t>
  </si>
  <si>
    <t>Відсоток нових та рецидивних хворих на ТБ з задокументованим ВІЛ-статусом (річні дані)</t>
  </si>
  <si>
    <t xml:space="preserve">TB/HIV-5: </t>
  </si>
  <si>
    <t>Відсоток нових та рецидивних ВІЛ+ пацієнтів з ТБ на АРТ протягом лікування ТБ (річні дані)</t>
  </si>
  <si>
    <t xml:space="preserve">TB/HIV-6(M): </t>
  </si>
  <si>
    <t xml:space="preserve"> Відсотох охоплення АРТ</t>
  </si>
  <si>
    <t>TCS-1(M):</t>
  </si>
  <si>
    <t xml:space="preserve"> Кількість дорослих, що отримують АРТ в пенітенціарному секторі</t>
  </si>
  <si>
    <t>TCS Other-1:</t>
  </si>
  <si>
    <t>Індикатор відповідає діяльності UCDC (PHC). Дані збираються через диспетчер E-TB. Цей показник включає кількість випадків захворюваності на туберкульоз та / або МЛУ, визначених як в цивільних, так і в кримінальних справах. Низька продуктивність може бути пояснена загальним виявленням випадків захворювання на туберкульоз, особливо серед груп підвищеного ризику, серед яких більш висока поширеність лікарсько-стійких форм туберкульозу. Також однією з причин є погана участь спеціалістів первинної медичної допомоги у виявленні туберкульозу та поганий доступ до молекулярно-генетичної діагностики туберкульозу РР / МЛС на рівні первинної медичної допомоги.</t>
  </si>
  <si>
    <t>Індикатор відповідає діяльності UCDC (PHC). Дані збираються за допомогою звичайної щомісячної звітності та відкрито ділиться на веб-сайті ПМСП. Починаючи з жовтня 2017 р., ОСТ отримують державні закупівлі ліків, а на початку 2018 р. Всі регіони вже перейшли на фінансування уряду, що охопив не тільки всіх існуючих пацієнтів, але і запланував збільшити кількість 2000 пацієнтів за перші два бюджетні періоди . Проте більшість існуючих великих сайтів OST вичерпали можливості для подальшого розширення, навіть беручи до уваги швидку реалізацію практики відміни та, отже, зменшення людських ресурсів та фінансового навантаження на об'єкти. Відсутність сайтів OST та фахівців з наркозалежності, які бажають працювати в програмах OST, частково вирішено новим клінічним протоколом про опіоїдний залежність та гнучкими навчальними програмами, розробленими ПМСП. Регіони, які стримували їх масштаб під час підготовки та початку перехідного періоду, зможуть його продовжити.</t>
  </si>
  <si>
    <t>Індикатор відповідає діяльності UCDC (PHC). Дані збираються через диспетчер E-TB. Індикатор включає кількість випадків туберкульозу RR та / або МЛС як у цивільному, так і у кримінальному секторах, які розпочали лікування другої лінії в 2017 році. Індикатор MDR TB-3 (M) тісно пов'язаний з індикатором MDR TB-2 (M) ( повідомлено про кількість випадків туберкульозу з RR-TB та / або MDR-TB), що було значно недоотримано в цьому та попередніх звітних періодах, що також призводить до низької продуктивності MDR TB-3 (M).</t>
  </si>
  <si>
    <t>Індикатор відповідає діяльності UCDC (PHC). Досягнення: = 42,4% (зверніть увагу, оскільки це зворотний показник, формула і, таким чином, розрахунок в колонці R невірний). 11,8% пацієнтів з когорти 3 -4 кварталів 2016 року перервали лікування протягом перших 8 місяців лікування (форма даних №8-4 ТБ 10 MRTB). Ці дані охоплюють 8 місяців лікування, що частково може пояснити більшу кількість зрив Погане виконання може бути пояснено існуючою системою організації лікування ТБ МЛС в цілому, що має бути вдосконалено протягом найближчих років, але все ще має багато прогалин для охоплення. Крім інших причин, це недосконала система соціальної та психологічної підтримки пацієнтів під час лікування, які часто представляють групи високого ризику та мають боротися з різними не медичними проблемами та поганим поводженням з побічними ефектами, що спричиняють туберкульоз, що призводить до високого рівня збоїв.</t>
  </si>
  <si>
    <t>Індикатор відповідає діяльності UCDC (PHC). Дані збираються через диспетчер E-TB. Будь ласка, зверніть увагу, що в Україні в паперовій формі статистичних форм включаються лише дані про туберкульоз легень (крім позалегеневого). З огляду на це, дані отримуються з ТБ-реєстру, що дозволяє включати нові та рецидивні випадки як легеневого, так і позалегеневого туберкульозу. Неефективність лікування спостерігається через слабку організацію лікування хворих на туберкульоз, переважно з використанням стаціонарного лікування, що сприяє внутрішньолікарняній інфекції та підвищенню ризику розвитку туберкульозу МЛС. Серед інших причин - недосконала організація прямого контролю над лікуванням, недосконала система соціальної та психологічної підтримки хворих під час лікування та поганого лікування побічних ефектів від туберкульозних препаратів.</t>
  </si>
  <si>
    <t>Індикатор відповідає діяльності UCDC (PHC). Дані збираються через диспетчер E-TB. Низькі показники можуть бути пояснені загальним виявленням випадків захворювання на туберкульоз, особливо серед груп ризику. Також однією з причин є погана участь спеціалістів первинної медичної допомоги у виявленні туберкульозу.</t>
  </si>
  <si>
    <t>Індикатор відповідає діяльності UCDC (PHC). Дані будуть зібрані після того, як ВІЛ ВІЛ буде повністю введена та перевірена. Наразі вона була зібрана за запитом до регіональних медичних закладів. Серед основних причин низької продуктивності є те, що багато пацієнтів вже беруть участь у профілактиці ВІЛ з туберкульозом, тому вони взагалі не мають права на профілактичне лікування. Також, розрив між звітними періодами не дозволяє пацієнтам, які нещодавно брали участь у догляді, але не розпочали ІПТ, ще не включені до загальної кількості. Сам поглинання ІПТ також потребує більшої уваги та регулярно розглядається під час моніторингових візитів та щоденних повідомлень із місцевими постачальниками медичних послуг.</t>
  </si>
  <si>
    <t>Індикатор відповідає діяльності UCDC (PHC). Дані збираються через диспетчер E-TB. Певна частка пацієнтів відмовляється перевіряти, оскільки ВТС в Україні є добровільною і не може бути застосована.</t>
  </si>
  <si>
    <t>Індикатор відповідає діяльності UCDC (PHC). Дані збираються через диспетчер E-TB.</t>
  </si>
  <si>
    <t>Індикатор відповідає діяльності UCDC (PHC). 3830 ув'язнених ЛЖВ та затриманих підлітків зараз знаходяться у населеному пункті пенітенціарних установ, що становить 62%. 1036 пацієнтів з АРТ були звільнені з кримінально-виконавчої системи протягом 2017 року, а після звільнення вони отримали АРТ. У всіх пацієнтів є дорослі пацієнти. Існує також декілька хворих на АРТ, які отримують лікування серед великого кримінального населення NGCA.</t>
  </si>
  <si>
    <t>Індикатор відповідає діяльності UCDC (PHC). Дані збираються за допомогою планових звітів №56. Дані не включають номери з Криму та NGCA Донецької та Луганської областей. Як повідомляється, об'єкти NGCA охоплюють 9967 пацієнтів, які отримують АРТ, у загальній кількості 98237. Був короткий незабезпечений період закупівельних прогалин (не викликаючи переривання лікування, але не допускаючи повного розгортання). Зв'язок із доглядом, особливо для ключових груп, потребує подальшого вдосконалення, а також швидкої ініціації ART та формування прихильності протягом перших місяців після цього.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</si>
</sst>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г_р_н_._-;\-* #,##0.00\ _г_р_н_._-;_-* &quot;-&quot;??\ _г_р_н_._-;_-@_-"/>
    <numFmt numFmtId="165" formatCode="_ * #,##0_ ;_ * \-#,##0_ ;_ * &quot;-&quot;??_ ;_ @_ "/>
    <numFmt numFmtId="166" formatCode="d\-mmm\-yyyy;@"/>
    <numFmt numFmtId="167" formatCode="[$-409]d\-mmm\-yyyy;@"/>
    <numFmt numFmtId="168" formatCode="dd\.mm\.yyyy;@"/>
    <numFmt numFmtId="169" formatCode="0.0%"/>
    <numFmt numFmtId="170" formatCode="[$$-409]#,##0"/>
  </numFmts>
  <fonts count="37" x14ac:knownFonts="1">
    <font>
      <sz val="11"/>
      <color theme="1"/>
      <name val="Calibri"/>
      <family val="2"/>
      <charset val="204"/>
      <scheme val="minor"/>
    </font>
    <font>
      <b/>
      <sz val="16"/>
      <color indexed="8"/>
      <name val="Arial"/>
      <family val="2"/>
    </font>
    <font>
      <sz val="12"/>
      <name val="Arial"/>
      <family val="2"/>
    </font>
    <font>
      <sz val="10"/>
      <name val="Arial"/>
      <family val="2"/>
    </font>
    <font>
      <b/>
      <sz val="12"/>
      <color indexed="8"/>
      <name val="Arial"/>
      <family val="2"/>
    </font>
    <font>
      <b/>
      <sz val="11"/>
      <color indexed="8"/>
      <name val="Arial"/>
      <family val="2"/>
    </font>
    <font>
      <sz val="11"/>
      <name val="Arial"/>
      <family val="2"/>
    </font>
    <font>
      <b/>
      <sz val="18"/>
      <color indexed="8"/>
      <name val="Arial"/>
      <family val="2"/>
    </font>
    <font>
      <b/>
      <sz val="18"/>
      <name val="Arial"/>
      <family val="2"/>
    </font>
    <font>
      <b/>
      <sz val="11"/>
      <color indexed="9"/>
      <name val="Arial"/>
      <family val="2"/>
    </font>
    <font>
      <sz val="11"/>
      <color indexed="8"/>
      <name val="Arial"/>
      <family val="2"/>
    </font>
    <font>
      <b/>
      <sz val="11"/>
      <name val="Arial"/>
      <family val="2"/>
    </font>
    <font>
      <sz val="12"/>
      <color indexed="8"/>
      <name val="Arial"/>
      <family val="2"/>
    </font>
    <font>
      <sz val="10"/>
      <color indexed="8"/>
      <name val="Arial"/>
      <family val="2"/>
    </font>
    <font>
      <b/>
      <sz val="14"/>
      <color indexed="9"/>
      <name val="Arial"/>
      <family val="2"/>
    </font>
    <font>
      <b/>
      <sz val="12"/>
      <color indexed="9"/>
      <name val="Arial"/>
      <family val="2"/>
    </font>
    <font>
      <b/>
      <sz val="14"/>
      <color indexed="30"/>
      <name val="Arial"/>
      <family val="2"/>
    </font>
    <font>
      <sz val="11"/>
      <name val="Arial"/>
      <family val="2"/>
      <charset val="204"/>
    </font>
    <font>
      <sz val="11"/>
      <color indexed="8"/>
      <name val="Calibri"/>
      <family val="2"/>
      <charset val="204"/>
    </font>
    <font>
      <sz val="11"/>
      <color indexed="8"/>
      <name val="Arial"/>
      <family val="2"/>
      <charset val="204"/>
    </font>
    <font>
      <sz val="11"/>
      <color theme="1"/>
      <name val="Calibri"/>
      <family val="2"/>
      <charset val="204"/>
      <scheme val="minor"/>
    </font>
    <font>
      <u/>
      <sz val="11"/>
      <color theme="1"/>
      <name val="Calibri"/>
      <family val="2"/>
      <charset val="204"/>
      <scheme val="minor"/>
    </font>
    <font>
      <sz val="11"/>
      <color theme="1"/>
      <name val="Arial"/>
      <family val="2"/>
      <charset val="204"/>
    </font>
    <font>
      <b/>
      <sz val="11"/>
      <name val="Arial"/>
      <family val="2"/>
      <charset val="204"/>
    </font>
    <font>
      <b/>
      <sz val="10"/>
      <color indexed="9"/>
      <name val="Arial"/>
      <family val="2"/>
    </font>
    <font>
      <b/>
      <sz val="10"/>
      <color indexed="8"/>
      <name val="Arial"/>
      <family val="2"/>
    </font>
    <font>
      <sz val="10"/>
      <name val="Arial"/>
      <family val="2"/>
      <charset val="204"/>
    </font>
    <font>
      <sz val="12"/>
      <name val="Arial"/>
      <family val="2"/>
      <charset val="204"/>
    </font>
    <font>
      <sz val="10"/>
      <color theme="1"/>
      <name val="Arial"/>
      <family val="2"/>
      <charset val="204"/>
    </font>
    <font>
      <sz val="10"/>
      <color indexed="8"/>
      <name val="Arial"/>
      <family val="2"/>
      <charset val="204"/>
    </font>
    <font>
      <sz val="18"/>
      <color theme="1"/>
      <name val="Arial"/>
      <family val="2"/>
      <charset val="204"/>
    </font>
    <font>
      <b/>
      <sz val="11"/>
      <color indexed="8"/>
      <name val="Arial"/>
      <family val="2"/>
      <charset val="204"/>
    </font>
    <font>
      <b/>
      <sz val="14"/>
      <color indexed="8"/>
      <name val="Arial"/>
      <family val="2"/>
    </font>
    <font>
      <sz val="14"/>
      <name val="Arial"/>
      <family val="2"/>
    </font>
    <font>
      <sz val="14"/>
      <color theme="1"/>
      <name val="Arial"/>
      <family val="2"/>
    </font>
    <font>
      <sz val="14"/>
      <name val="Arial"/>
      <family val="2"/>
      <charset val="204"/>
    </font>
    <font>
      <b/>
      <sz val="14"/>
      <name val="Arial"/>
      <family val="2"/>
    </font>
  </fonts>
  <fills count="8">
    <fill>
      <patternFill patternType="none"/>
    </fill>
    <fill>
      <patternFill patternType="gray125"/>
    </fill>
    <fill>
      <patternFill patternType="solid">
        <fgColor indexed="42"/>
        <bgColor indexed="27"/>
      </patternFill>
    </fill>
    <fill>
      <patternFill patternType="solid">
        <fgColor indexed="18"/>
        <bgColor indexed="32"/>
      </patternFill>
    </fill>
    <fill>
      <patternFill patternType="solid">
        <fgColor indexed="55"/>
        <bgColor indexed="64"/>
      </patternFill>
    </fill>
    <fill>
      <patternFill patternType="solid">
        <fgColor theme="0"/>
        <bgColor indexed="64"/>
      </patternFill>
    </fill>
    <fill>
      <patternFill patternType="solid">
        <fgColor theme="0"/>
        <bgColor indexed="27"/>
      </patternFill>
    </fill>
    <fill>
      <patternFill patternType="solid">
        <fgColor theme="7" tint="0.39997558519241921"/>
        <bgColor indexed="64"/>
      </patternFill>
    </fill>
  </fills>
  <borders count="40">
    <border>
      <left/>
      <right/>
      <top/>
      <bottom/>
      <diagonal/>
    </border>
    <border>
      <left/>
      <right/>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medium">
        <color indexed="64"/>
      </top>
      <bottom style="thin">
        <color indexed="8"/>
      </bottom>
      <diagonal/>
    </border>
    <border>
      <left/>
      <right style="medium">
        <color indexed="64"/>
      </right>
      <top style="medium">
        <color indexed="64"/>
      </top>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bottom/>
      <diagonal/>
    </border>
    <border>
      <left style="thin">
        <color indexed="8"/>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8"/>
      </right>
      <top style="thin">
        <color indexed="64"/>
      </top>
      <bottom style="thin">
        <color indexed="64"/>
      </bottom>
      <diagonal/>
    </border>
  </borders>
  <cellStyleXfs count="8">
    <xf numFmtId="0" fontId="0" fillId="0" borderId="0"/>
    <xf numFmtId="0" fontId="3" fillId="0" borderId="0"/>
    <xf numFmtId="0" fontId="20" fillId="0" borderId="0"/>
    <xf numFmtId="164" fontId="18" fillId="0" borderId="0" applyFont="0" applyFill="0" applyBorder="0" applyAlignment="0" applyProtection="0"/>
    <xf numFmtId="9" fontId="3" fillId="0" borderId="0" applyFont="0" applyFill="0" applyBorder="0" applyAlignment="0" applyProtection="0"/>
    <xf numFmtId="0" fontId="26" fillId="0" borderId="0"/>
    <xf numFmtId="0" fontId="26" fillId="0" borderId="0"/>
    <xf numFmtId="9" fontId="3" fillId="0" borderId="0" applyFont="0" applyFill="0" applyBorder="0" applyAlignment="0" applyProtection="0"/>
  </cellStyleXfs>
  <cellXfs count="209">
    <xf numFmtId="0" fontId="0" fillId="0" borderId="0" xfId="0"/>
    <xf numFmtId="0" fontId="2" fillId="0" borderId="0" xfId="0" applyFont="1" applyBorder="1" applyAlignment="1" applyProtection="1">
      <alignment vertical="center"/>
    </xf>
    <xf numFmtId="165" fontId="2" fillId="0" borderId="0" xfId="3" applyNumberFormat="1" applyFont="1" applyBorder="1" applyAlignment="1" applyProtection="1">
      <alignment vertical="center"/>
    </xf>
    <xf numFmtId="0" fontId="0" fillId="0" borderId="0" xfId="0" applyBorder="1" applyAlignment="1" applyProtection="1">
      <alignment vertical="center"/>
    </xf>
    <xf numFmtId="0" fontId="0" fillId="0" borderId="0" xfId="0" applyAlignment="1" applyProtection="1">
      <alignment vertical="center"/>
    </xf>
    <xf numFmtId="0" fontId="8" fillId="0" borderId="0" xfId="0" applyFont="1" applyAlignment="1" applyProtection="1">
      <alignment horizontal="left" vertical="center" wrapText="1"/>
    </xf>
    <xf numFmtId="0" fontId="8" fillId="0" borderId="0" xfId="0" applyFont="1" applyAlignment="1" applyProtection="1">
      <alignment vertical="center" wrapText="1"/>
    </xf>
    <xf numFmtId="0" fontId="4" fillId="0" borderId="1" xfId="0" applyNumberFormat="1" applyFont="1" applyFill="1" applyBorder="1" applyAlignment="1"/>
    <xf numFmtId="0" fontId="0" fillId="0" borderId="1" xfId="0" applyNumberFormat="1" applyFont="1" applyFill="1" applyBorder="1" applyAlignment="1">
      <alignment wrapText="1"/>
    </xf>
    <xf numFmtId="165" fontId="3" fillId="0" borderId="0" xfId="3" applyNumberFormat="1" applyFont="1" applyAlignment="1" applyProtection="1">
      <alignment vertical="center"/>
    </xf>
    <xf numFmtId="0" fontId="6" fillId="0" borderId="0" xfId="0" applyFont="1" applyBorder="1" applyAlignment="1" applyProtection="1">
      <alignment horizontal="left" vertical="center" indent="1"/>
    </xf>
    <xf numFmtId="0" fontId="11" fillId="0" borderId="0" xfId="0" applyFont="1" applyBorder="1" applyAlignment="1" applyProtection="1">
      <alignment horizontal="left" vertical="center" indent="1"/>
    </xf>
    <xf numFmtId="167" fontId="6" fillId="0" borderId="0" xfId="0" applyNumberFormat="1" applyFont="1" applyFill="1" applyBorder="1" applyAlignment="1" applyProtection="1">
      <alignment horizontal="left" vertical="center" indent="1"/>
    </xf>
    <xf numFmtId="0" fontId="4" fillId="0" borderId="2" xfId="0" applyNumberFormat="1" applyFont="1" applyFill="1" applyBorder="1" applyAlignment="1"/>
    <xf numFmtId="0" fontId="12" fillId="0" borderId="2" xfId="0" applyNumberFormat="1" applyFont="1" applyFill="1" applyBorder="1" applyAlignment="1">
      <alignment vertical="center"/>
    </xf>
    <xf numFmtId="0" fontId="9" fillId="3" borderId="3" xfId="0" applyNumberFormat="1" applyFont="1" applyFill="1" applyBorder="1" applyAlignment="1">
      <alignment horizontal="left" vertical="center"/>
    </xf>
    <xf numFmtId="0" fontId="9" fillId="3" borderId="4" xfId="0" applyNumberFormat="1" applyFont="1" applyFill="1" applyBorder="1" applyAlignment="1">
      <alignment horizontal="left" vertical="center"/>
    </xf>
    <xf numFmtId="0" fontId="9" fillId="3" borderId="5" xfId="0" applyNumberFormat="1" applyFont="1" applyFill="1" applyBorder="1" applyAlignment="1">
      <alignment vertical="center"/>
    </xf>
    <xf numFmtId="0" fontId="9" fillId="3" borderId="0" xfId="0" applyNumberFormat="1" applyFont="1" applyFill="1" applyAlignment="1">
      <alignment vertical="center"/>
    </xf>
    <xf numFmtId="167" fontId="6" fillId="0" borderId="0" xfId="0" applyNumberFormat="1" applyFont="1" applyBorder="1" applyAlignment="1" applyProtection="1">
      <alignment horizontal="left" vertical="center" indent="1"/>
    </xf>
    <xf numFmtId="0" fontId="0" fillId="0" borderId="0" xfId="0" applyProtection="1"/>
    <xf numFmtId="0" fontId="14" fillId="3" borderId="1" xfId="0" applyNumberFormat="1" applyFont="1" applyFill="1" applyBorder="1" applyAlignment="1">
      <alignment horizontal="left" vertical="center"/>
    </xf>
    <xf numFmtId="0" fontId="0" fillId="0" borderId="0" xfId="0" applyFill="1" applyProtection="1"/>
    <xf numFmtId="165" fontId="3" fillId="0" borderId="0" xfId="3" applyNumberFormat="1" applyFont="1" applyProtection="1"/>
    <xf numFmtId="0" fontId="3" fillId="0" borderId="0" xfId="0" applyFont="1" applyAlignment="1" applyProtection="1"/>
    <xf numFmtId="0" fontId="3" fillId="0" borderId="0" xfId="0" applyFont="1" applyFill="1" applyAlignment="1" applyProtection="1"/>
    <xf numFmtId="165" fontId="3" fillId="0" borderId="0" xfId="3" applyNumberFormat="1" applyFont="1" applyAlignment="1" applyProtection="1"/>
    <xf numFmtId="0" fontId="0" fillId="0" borderId="0" xfId="0" applyAlignment="1">
      <alignment vertical="center"/>
    </xf>
    <xf numFmtId="0" fontId="6" fillId="0" borderId="0" xfId="0" applyFont="1" applyAlignment="1" applyProtection="1">
      <alignment horizontal="left" indent="1"/>
    </xf>
    <xf numFmtId="0" fontId="10" fillId="0" borderId="0" xfId="0" applyNumberFormat="1" applyFont="1" applyFill="1" applyAlignment="1">
      <alignment horizontal="left"/>
    </xf>
    <xf numFmtId="0" fontId="14" fillId="3" borderId="7" xfId="0" applyNumberFormat="1" applyFont="1" applyFill="1" applyBorder="1" applyAlignment="1">
      <alignment horizontal="left" vertical="center"/>
    </xf>
    <xf numFmtId="0" fontId="9" fillId="3" borderId="8" xfId="0" applyNumberFormat="1" applyFont="1" applyFill="1" applyBorder="1" applyAlignment="1">
      <alignment horizontal="left" vertical="center"/>
    </xf>
    <xf numFmtId="0" fontId="12" fillId="0" borderId="4" xfId="0" applyNumberFormat="1" applyFont="1" applyFill="1" applyBorder="1" applyAlignment="1">
      <alignment vertical="center"/>
    </xf>
    <xf numFmtId="0" fontId="9" fillId="3" borderId="9" xfId="0" applyNumberFormat="1" applyFont="1" applyFill="1" applyBorder="1" applyAlignment="1">
      <alignment horizontal="left" vertical="center"/>
    </xf>
    <xf numFmtId="0" fontId="9" fillId="3" borderId="11" xfId="0" applyNumberFormat="1" applyFont="1" applyFill="1" applyBorder="1" applyAlignment="1">
      <alignment horizontal="left" vertical="center"/>
    </xf>
    <xf numFmtId="0" fontId="9" fillId="3" borderId="12" xfId="0" applyNumberFormat="1" applyFont="1" applyFill="1" applyBorder="1" applyAlignment="1">
      <alignment horizontal="left" vertical="center"/>
    </xf>
    <xf numFmtId="0" fontId="6" fillId="4" borderId="13" xfId="0" applyFont="1" applyFill="1" applyBorder="1" applyAlignment="1" applyProtection="1">
      <alignment horizontal="left" vertical="center"/>
      <protection locked="0"/>
    </xf>
    <xf numFmtId="168" fontId="6" fillId="4" borderId="15" xfId="0" applyNumberFormat="1" applyFont="1" applyFill="1" applyBorder="1" applyAlignment="1" applyProtection="1">
      <alignment horizontal="left" vertical="center"/>
      <protection locked="0"/>
    </xf>
    <xf numFmtId="0" fontId="1" fillId="0" borderId="0" xfId="0" applyNumberFormat="1" applyFont="1" applyFill="1" applyBorder="1" applyAlignment="1">
      <alignment horizontal="left" vertical="center"/>
    </xf>
    <xf numFmtId="0" fontId="9" fillId="3" borderId="0" xfId="0" applyNumberFormat="1" applyFont="1" applyFill="1" applyBorder="1" applyAlignment="1">
      <alignment vertical="center"/>
    </xf>
    <xf numFmtId="0" fontId="16" fillId="0" borderId="0" xfId="0" applyNumberFormat="1" applyFont="1" applyFill="1" applyBorder="1" applyAlignment="1">
      <alignment horizontal="left" vertical="center"/>
    </xf>
    <xf numFmtId="0" fontId="6" fillId="0" borderId="14" xfId="0" applyFont="1" applyBorder="1" applyAlignment="1" applyProtection="1">
      <protection locked="0"/>
    </xf>
    <xf numFmtId="0" fontId="6" fillId="0" borderId="0" xfId="0" applyFont="1" applyBorder="1" applyAlignment="1" applyProtection="1">
      <protection locked="0"/>
    </xf>
    <xf numFmtId="0" fontId="14" fillId="3" borderId="7" xfId="0" applyNumberFormat="1" applyFont="1" applyFill="1" applyBorder="1" applyAlignment="1">
      <alignment vertical="center"/>
    </xf>
    <xf numFmtId="0" fontId="14" fillId="3" borderId="1" xfId="0" applyNumberFormat="1" applyFont="1" applyFill="1" applyBorder="1" applyAlignment="1">
      <alignment vertical="center"/>
    </xf>
    <xf numFmtId="37" fontId="1" fillId="0" borderId="0" xfId="0" applyNumberFormat="1" applyFont="1" applyFill="1" applyBorder="1" applyAlignment="1">
      <alignment horizontal="left" vertical="center"/>
    </xf>
    <xf numFmtId="0" fontId="5" fillId="2" borderId="35" xfId="0" applyNumberFormat="1" applyFont="1" applyFill="1" applyBorder="1" applyAlignment="1">
      <alignment horizontal="center" vertical="center" wrapText="1"/>
    </xf>
    <xf numFmtId="0" fontId="0" fillId="0" borderId="0" xfId="0" applyBorder="1"/>
    <xf numFmtId="14" fontId="6" fillId="4" borderId="14" xfId="0" applyNumberFormat="1" applyFont="1" applyFill="1" applyBorder="1" applyAlignment="1" applyProtection="1">
      <alignment horizontal="left" vertical="center"/>
      <protection locked="0"/>
    </xf>
    <xf numFmtId="0" fontId="0" fillId="5" borderId="0" xfId="0" applyFill="1"/>
    <xf numFmtId="0" fontId="0" fillId="5" borderId="16" xfId="0" applyFill="1" applyBorder="1"/>
    <xf numFmtId="0" fontId="6" fillId="5" borderId="0" xfId="0" applyFont="1" applyFill="1" applyBorder="1" applyAlignment="1" applyProtection="1">
      <alignment horizontal="left" vertical="center" wrapText="1" indent="1"/>
    </xf>
    <xf numFmtId="0" fontId="6" fillId="5" borderId="16" xfId="0" applyFont="1" applyFill="1" applyBorder="1" applyAlignment="1" applyProtection="1">
      <alignment horizontal="left" vertical="center" wrapText="1"/>
    </xf>
    <xf numFmtId="0" fontId="0" fillId="5" borderId="0" xfId="0" applyFill="1" applyBorder="1"/>
    <xf numFmtId="0" fontId="13" fillId="0" borderId="0" xfId="0" applyNumberFormat="1" applyFont="1" applyFill="1" applyBorder="1" applyAlignment="1">
      <alignment vertical="center"/>
    </xf>
    <xf numFmtId="0" fontId="6" fillId="5" borderId="0" xfId="0" applyFont="1" applyFill="1" applyBorder="1" applyAlignment="1" applyProtection="1">
      <alignment horizontal="left" vertical="center" wrapText="1"/>
    </xf>
    <xf numFmtId="0" fontId="28" fillId="5" borderId="0" xfId="0" applyFont="1" applyFill="1"/>
    <xf numFmtId="0" fontId="22" fillId="5" borderId="0" xfId="0" applyFont="1" applyFill="1"/>
    <xf numFmtId="0" fontId="30" fillId="5" borderId="0" xfId="0" applyFont="1" applyFill="1"/>
    <xf numFmtId="0" fontId="6" fillId="5" borderId="16" xfId="0" applyFont="1" applyFill="1" applyBorder="1" applyAlignment="1" applyProtection="1">
      <alignment horizontal="left" vertical="center" wrapText="1"/>
    </xf>
    <xf numFmtId="166" fontId="29" fillId="0" borderId="16" xfId="0" applyNumberFormat="1" applyFont="1" applyFill="1" applyBorder="1" applyAlignment="1">
      <alignment horizontal="left" vertical="center"/>
    </xf>
    <xf numFmtId="0" fontId="17" fillId="0" borderId="6" xfId="0" applyFont="1" applyFill="1" applyBorder="1" applyAlignment="1" applyProtection="1">
      <alignment horizontal="center" vertical="center" wrapText="1"/>
      <protection locked="0"/>
    </xf>
    <xf numFmtId="169" fontId="17" fillId="0" borderId="6" xfId="0" applyNumberFormat="1" applyFont="1" applyFill="1" applyBorder="1" applyAlignment="1" applyProtection="1">
      <alignment horizontal="center" vertical="center" wrapText="1"/>
      <protection locked="0"/>
    </xf>
    <xf numFmtId="49" fontId="17" fillId="0" borderId="16" xfId="0" applyNumberFormat="1" applyFont="1" applyFill="1" applyBorder="1" applyAlignment="1" applyProtection="1">
      <alignment horizontal="center" vertical="center" wrapText="1"/>
      <protection locked="0"/>
    </xf>
    <xf numFmtId="169" fontId="17" fillId="0" borderId="6" xfId="4" applyNumberFormat="1" applyFont="1" applyFill="1" applyBorder="1" applyAlignment="1" applyProtection="1">
      <alignment horizontal="center" vertical="center"/>
      <protection locked="0"/>
    </xf>
    <xf numFmtId="49" fontId="17" fillId="0" borderId="6" xfId="0" applyNumberFormat="1" applyFont="1" applyFill="1" applyBorder="1" applyAlignment="1" applyProtection="1">
      <alignment horizontal="center" vertical="center" wrapText="1"/>
      <protection locked="0"/>
    </xf>
    <xf numFmtId="169" fontId="17" fillId="0" borderId="16" xfId="0" applyNumberFormat="1" applyFont="1" applyFill="1" applyBorder="1" applyAlignment="1" applyProtection="1">
      <alignment horizontal="center" vertical="center" wrapText="1"/>
      <protection locked="0"/>
    </xf>
    <xf numFmtId="49" fontId="26" fillId="0" borderId="16" xfId="4" applyNumberFormat="1" applyFont="1" applyFill="1" applyBorder="1" applyAlignment="1" applyProtection="1">
      <alignment horizontal="center" vertical="center" wrapText="1"/>
      <protection locked="0"/>
    </xf>
    <xf numFmtId="3" fontId="17" fillId="0" borderId="6" xfId="0" applyNumberFormat="1" applyFont="1" applyFill="1" applyBorder="1" applyAlignment="1" applyProtection="1">
      <alignment horizontal="center" vertical="center" wrapText="1"/>
      <protection locked="0"/>
    </xf>
    <xf numFmtId="169" fontId="17" fillId="0" borderId="6" xfId="4" applyNumberFormat="1" applyFont="1" applyFill="1" applyBorder="1" applyAlignment="1" applyProtection="1">
      <alignment horizontal="center" vertical="center" wrapText="1"/>
      <protection locked="0"/>
    </xf>
    <xf numFmtId="169" fontId="17" fillId="0" borderId="16" xfId="0" applyNumberFormat="1" applyFont="1" applyFill="1" applyBorder="1" applyAlignment="1" applyProtection="1">
      <alignment horizontal="center" vertical="center"/>
      <protection locked="0"/>
    </xf>
    <xf numFmtId="0" fontId="32" fillId="6" borderId="16" xfId="0" applyNumberFormat="1" applyFont="1" applyFill="1" applyBorder="1" applyAlignment="1">
      <alignment horizontal="center" vertical="center" wrapText="1"/>
    </xf>
    <xf numFmtId="0" fontId="33" fillId="5" borderId="16" xfId="0" applyNumberFormat="1" applyFont="1" applyFill="1" applyBorder="1" applyAlignment="1">
      <alignment horizontal="center" vertical="center" wrapText="1"/>
    </xf>
    <xf numFmtId="170" fontId="33" fillId="5" borderId="16" xfId="0" applyNumberFormat="1" applyFont="1" applyFill="1" applyBorder="1" applyAlignment="1">
      <alignment horizontal="right" vertical="center" wrapText="1"/>
    </xf>
    <xf numFmtId="10" fontId="33" fillId="5" borderId="16" xfId="0" applyNumberFormat="1" applyFont="1" applyFill="1" applyBorder="1" applyAlignment="1">
      <alignment horizontal="center" vertical="center"/>
    </xf>
    <xf numFmtId="170" fontId="36" fillId="5" borderId="16" xfId="0" applyNumberFormat="1" applyFont="1" applyFill="1" applyBorder="1" applyAlignment="1">
      <alignment horizontal="right" vertical="center" wrapText="1"/>
    </xf>
    <xf numFmtId="10" fontId="36" fillId="5" borderId="16" xfId="0" applyNumberFormat="1" applyFont="1" applyFill="1" applyBorder="1" applyAlignment="1">
      <alignment horizontal="center" vertical="center"/>
    </xf>
    <xf numFmtId="0" fontId="19" fillId="0" borderId="16" xfId="0" applyNumberFormat="1" applyFont="1" applyFill="1" applyBorder="1" applyAlignment="1">
      <alignment horizontal="center" vertical="center" wrapText="1"/>
    </xf>
    <xf numFmtId="0" fontId="19" fillId="7" borderId="16" xfId="0" applyNumberFormat="1" applyFont="1" applyFill="1" applyBorder="1" applyAlignment="1">
      <alignment horizontal="center" vertical="center" wrapText="1"/>
    </xf>
    <xf numFmtId="10" fontId="26" fillId="0" borderId="20" xfId="4" applyNumberFormat="1" applyFont="1" applyFill="1" applyBorder="1" applyAlignment="1" applyProtection="1">
      <alignment horizontal="center" vertical="center" wrapText="1"/>
      <protection locked="0"/>
    </xf>
    <xf numFmtId="169" fontId="27" fillId="0" borderId="6" xfId="0" applyNumberFormat="1" applyFont="1" applyFill="1" applyBorder="1" applyAlignment="1" applyProtection="1">
      <alignment horizontal="center" vertical="center" wrapText="1"/>
      <protection locked="0"/>
    </xf>
    <xf numFmtId="1" fontId="17" fillId="0" borderId="6" xfId="0" applyNumberFormat="1" applyFont="1" applyFill="1" applyBorder="1" applyAlignment="1" applyProtection="1">
      <alignment horizontal="center" vertical="center" wrapText="1"/>
      <protection locked="0"/>
    </xf>
    <xf numFmtId="1" fontId="17" fillId="0" borderId="16" xfId="0" applyNumberFormat="1" applyFont="1" applyFill="1" applyBorder="1" applyAlignment="1" applyProtection="1">
      <alignment horizontal="center" vertical="center"/>
      <protection locked="0"/>
    </xf>
    <xf numFmtId="169" fontId="17" fillId="0" borderId="6" xfId="0" applyNumberFormat="1" applyFont="1" applyFill="1" applyBorder="1" applyAlignment="1" applyProtection="1">
      <alignment horizontal="center" vertical="center"/>
      <protection locked="0"/>
    </xf>
    <xf numFmtId="0" fontId="6" fillId="0" borderId="10" xfId="0" applyFont="1" applyFill="1" applyBorder="1" applyAlignment="1" applyProtection="1">
      <alignment horizontal="left" vertical="center"/>
      <protection locked="0"/>
    </xf>
    <xf numFmtId="3" fontId="17" fillId="0" borderId="6" xfId="0" applyNumberFormat="1" applyFont="1" applyFill="1" applyBorder="1" applyAlignment="1" applyProtection="1">
      <alignment horizontal="center" vertical="center" wrapText="1"/>
      <protection locked="0"/>
    </xf>
    <xf numFmtId="3" fontId="17" fillId="0" borderId="14" xfId="0" applyNumberFormat="1" applyFont="1" applyFill="1" applyBorder="1" applyAlignment="1" applyProtection="1">
      <alignment horizontal="center" vertical="center" wrapText="1"/>
      <protection locked="0"/>
    </xf>
    <xf numFmtId="3" fontId="17" fillId="0" borderId="22" xfId="0" applyNumberFormat="1" applyFont="1" applyFill="1" applyBorder="1" applyAlignment="1" applyProtection="1">
      <alignment horizontal="center" vertical="center" wrapText="1"/>
      <protection locked="0"/>
    </xf>
    <xf numFmtId="0" fontId="17" fillId="0" borderId="6" xfId="0" applyFont="1" applyFill="1" applyBorder="1" applyAlignment="1" applyProtection="1">
      <alignment horizontal="center" vertical="center" wrapText="1"/>
      <protection locked="0"/>
    </xf>
    <xf numFmtId="0" fontId="17" fillId="0" borderId="23" xfId="0" applyFont="1" applyFill="1" applyBorder="1" applyAlignment="1" applyProtection="1">
      <alignment horizontal="center" vertical="center" wrapText="1"/>
      <protection locked="0"/>
    </xf>
    <xf numFmtId="0" fontId="31" fillId="5" borderId="16" xfId="0" applyNumberFormat="1" applyFont="1" applyFill="1" applyBorder="1" applyAlignment="1" applyProtection="1">
      <alignment horizontal="left" vertical="center" wrapText="1"/>
      <protection locked="0"/>
    </xf>
    <xf numFmtId="0" fontId="19" fillId="5" borderId="16" xfId="0" applyNumberFormat="1" applyFont="1" applyFill="1" applyBorder="1" applyAlignment="1" applyProtection="1">
      <alignment horizontal="left" vertical="center" wrapText="1"/>
      <protection locked="0"/>
    </xf>
    <xf numFmtId="0" fontId="17" fillId="5" borderId="6" xfId="0" applyFont="1" applyFill="1" applyBorder="1" applyAlignment="1" applyProtection="1">
      <alignment horizontal="center" vertical="center" wrapText="1"/>
      <protection locked="0"/>
    </xf>
    <xf numFmtId="0" fontId="17" fillId="5" borderId="14" xfId="0" applyFont="1" applyFill="1" applyBorder="1" applyAlignment="1" applyProtection="1">
      <alignment horizontal="center" vertical="center" wrapText="1"/>
      <protection locked="0"/>
    </xf>
    <xf numFmtId="0" fontId="17" fillId="5" borderId="22" xfId="0" applyFont="1" applyFill="1" applyBorder="1" applyAlignment="1" applyProtection="1">
      <alignment horizontal="center" vertical="center" wrapText="1"/>
      <protection locked="0"/>
    </xf>
    <xf numFmtId="0" fontId="23" fillId="5" borderId="6" xfId="0" applyFont="1" applyFill="1" applyBorder="1" applyAlignment="1" applyProtection="1">
      <alignment horizontal="left" vertical="center" wrapText="1"/>
    </xf>
    <xf numFmtId="0" fontId="6" fillId="5" borderId="14" xfId="0" applyFont="1" applyFill="1" applyBorder="1" applyAlignment="1" applyProtection="1">
      <alignment horizontal="left" vertical="center" wrapText="1"/>
    </xf>
    <xf numFmtId="0" fontId="6" fillId="5" borderId="22" xfId="0" applyFont="1" applyFill="1" applyBorder="1" applyAlignment="1" applyProtection="1">
      <alignment horizontal="left" vertical="center" wrapText="1"/>
    </xf>
    <xf numFmtId="0" fontId="6" fillId="5" borderId="6" xfId="0" applyFont="1" applyFill="1" applyBorder="1" applyAlignment="1" applyProtection="1">
      <alignment horizontal="left" vertical="center" wrapText="1"/>
    </xf>
    <xf numFmtId="0" fontId="23" fillId="5" borderId="16" xfId="0" applyFont="1" applyFill="1" applyBorder="1" applyAlignment="1" applyProtection="1">
      <alignment horizontal="left" vertical="center" wrapText="1"/>
    </xf>
    <xf numFmtId="0" fontId="6" fillId="5" borderId="16" xfId="0" applyFont="1" applyFill="1" applyBorder="1" applyAlignment="1" applyProtection="1">
      <alignment horizontal="left" vertical="center" wrapText="1"/>
    </xf>
    <xf numFmtId="0" fontId="19" fillId="5" borderId="6" xfId="0" applyNumberFormat="1" applyFont="1" applyFill="1" applyBorder="1" applyAlignment="1" applyProtection="1">
      <alignment horizontal="left" vertical="center" wrapText="1"/>
      <protection locked="0"/>
    </xf>
    <xf numFmtId="0" fontId="19" fillId="5" borderId="14" xfId="0" applyNumberFormat="1" applyFont="1" applyFill="1" applyBorder="1" applyAlignment="1" applyProtection="1">
      <alignment horizontal="left" vertical="center" wrapText="1"/>
      <protection locked="0"/>
    </xf>
    <xf numFmtId="0" fontId="19" fillId="5" borderId="22" xfId="0" applyNumberFormat="1" applyFont="1" applyFill="1" applyBorder="1" applyAlignment="1" applyProtection="1">
      <alignment horizontal="left" vertical="center" wrapText="1"/>
      <protection locked="0"/>
    </xf>
    <xf numFmtId="0" fontId="31" fillId="5" borderId="6" xfId="0" applyNumberFormat="1" applyFont="1" applyFill="1" applyBorder="1" applyAlignment="1" applyProtection="1">
      <alignment horizontal="center" vertical="center" wrapText="1"/>
      <protection locked="0"/>
    </xf>
    <xf numFmtId="0" fontId="31" fillId="5" borderId="14" xfId="0" applyNumberFormat="1" applyFont="1" applyFill="1" applyBorder="1" applyAlignment="1" applyProtection="1">
      <alignment horizontal="center" vertical="center" wrapText="1"/>
      <protection locked="0"/>
    </xf>
    <xf numFmtId="0" fontId="31" fillId="5" borderId="22"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lignment horizontal="center" vertical="center" wrapText="1"/>
    </xf>
    <xf numFmtId="0" fontId="9" fillId="3" borderId="32" xfId="0" applyNumberFormat="1" applyFont="1" applyFill="1" applyBorder="1" applyAlignment="1">
      <alignment horizontal="left" vertical="center"/>
    </xf>
    <xf numFmtId="0" fontId="11" fillId="4" borderId="6" xfId="0" applyFont="1" applyFill="1" applyBorder="1" applyAlignment="1" applyProtection="1">
      <alignment horizontal="left" vertical="center" indent="1"/>
      <protection locked="0"/>
    </xf>
    <xf numFmtId="0" fontId="11" fillId="4" borderId="14" xfId="0" applyFont="1" applyFill="1" applyBorder="1" applyAlignment="1" applyProtection="1">
      <alignment horizontal="left" vertical="center" indent="1"/>
      <protection locked="0"/>
    </xf>
    <xf numFmtId="0" fontId="11" fillId="4" borderId="23" xfId="0" applyFont="1" applyFill="1" applyBorder="1" applyAlignment="1" applyProtection="1">
      <alignment horizontal="left" vertical="center" indent="1"/>
      <protection locked="0"/>
    </xf>
    <xf numFmtId="0" fontId="22" fillId="0" borderId="6" xfId="0" applyFont="1" applyFill="1" applyBorder="1" applyAlignment="1">
      <alignment horizontal="left" vertical="center" wrapText="1"/>
    </xf>
    <xf numFmtId="0" fontId="22" fillId="0" borderId="22" xfId="0" applyFont="1" applyFill="1" applyBorder="1" applyAlignment="1">
      <alignment horizontal="left" vertical="center" wrapText="1"/>
    </xf>
    <xf numFmtId="0" fontId="22" fillId="7" borderId="6" xfId="0" applyFont="1" applyFill="1" applyBorder="1" applyAlignment="1">
      <alignment horizontal="left" vertical="center" wrapText="1"/>
    </xf>
    <xf numFmtId="0" fontId="22" fillId="7" borderId="22" xfId="0" applyFont="1" applyFill="1" applyBorder="1" applyAlignment="1">
      <alignment horizontal="left" vertical="center" wrapText="1"/>
    </xf>
    <xf numFmtId="0" fontId="5" fillId="2" borderId="24" xfId="0" applyNumberFormat="1" applyFont="1" applyFill="1" applyBorder="1" applyAlignment="1">
      <alignment horizontal="center" vertical="center" wrapText="1"/>
    </xf>
    <xf numFmtId="0" fontId="5" fillId="2" borderId="26" xfId="0" applyNumberFormat="1" applyFont="1" applyFill="1" applyBorder="1" applyAlignment="1">
      <alignment horizontal="center" vertical="center" wrapText="1"/>
    </xf>
    <xf numFmtId="0" fontId="5" fillId="2" borderId="27" xfId="0" applyNumberFormat="1" applyFont="1" applyFill="1" applyBorder="1" applyAlignment="1">
      <alignment horizontal="center" vertical="center" wrapText="1"/>
    </xf>
    <xf numFmtId="0" fontId="5" fillId="2" borderId="28" xfId="0" applyNumberFormat="1" applyFont="1" applyFill="1" applyBorder="1" applyAlignment="1">
      <alignment horizontal="center" vertical="center" wrapText="1"/>
    </xf>
    <xf numFmtId="0" fontId="5" fillId="2" borderId="18" xfId="0" applyNumberFormat="1" applyFont="1" applyFill="1" applyBorder="1" applyAlignment="1">
      <alignment horizontal="center" vertical="center" wrapText="1"/>
    </xf>
    <xf numFmtId="0" fontId="5" fillId="2" borderId="31" xfId="0" applyNumberFormat="1" applyFont="1" applyFill="1" applyBorder="1" applyAlignment="1">
      <alignment horizontal="center" vertical="center" wrapText="1"/>
    </xf>
    <xf numFmtId="168" fontId="6" fillId="4" borderId="6" xfId="0" applyNumberFormat="1" applyFont="1" applyFill="1" applyBorder="1" applyAlignment="1" applyProtection="1">
      <alignment horizontal="left" vertical="center" indent="1"/>
      <protection locked="0"/>
    </xf>
    <xf numFmtId="168" fontId="6" fillId="4" borderId="14" xfId="0" applyNumberFormat="1" applyFont="1" applyFill="1" applyBorder="1" applyAlignment="1" applyProtection="1">
      <alignment horizontal="left" vertical="center" indent="1"/>
      <protection locked="0"/>
    </xf>
    <xf numFmtId="168" fontId="6" fillId="4" borderId="23" xfId="0" applyNumberFormat="1" applyFont="1" applyFill="1" applyBorder="1" applyAlignment="1" applyProtection="1">
      <alignment horizontal="left" vertical="center" indent="1"/>
      <protection locked="0"/>
    </xf>
    <xf numFmtId="0" fontId="6" fillId="4" borderId="33" xfId="0" applyFont="1" applyFill="1" applyBorder="1" applyAlignment="1" applyProtection="1">
      <alignment horizontal="left" vertical="center" wrapText="1" indent="1"/>
      <protection locked="0"/>
    </xf>
    <xf numFmtId="0" fontId="6" fillId="4" borderId="14" xfId="0" applyFont="1" applyFill="1" applyBorder="1" applyAlignment="1" applyProtection="1">
      <alignment horizontal="left" vertical="center" wrapText="1" indent="1"/>
      <protection locked="0"/>
    </xf>
    <xf numFmtId="0" fontId="6" fillId="4" borderId="23" xfId="0" applyFont="1" applyFill="1" applyBorder="1" applyAlignment="1" applyProtection="1">
      <alignment horizontal="left" vertical="center" wrapText="1" indent="1"/>
      <protection locked="0"/>
    </xf>
    <xf numFmtId="166" fontId="10" fillId="0" borderId="6" xfId="0" applyNumberFormat="1" applyFont="1" applyFill="1" applyBorder="1" applyAlignment="1">
      <alignment horizontal="left" vertical="center" wrapText="1"/>
    </xf>
    <xf numFmtId="166" fontId="10" fillId="0" borderId="14" xfId="0" applyNumberFormat="1" applyFont="1" applyFill="1" applyBorder="1" applyAlignment="1">
      <alignment horizontal="left" vertical="center" wrapText="1"/>
    </xf>
    <xf numFmtId="166" fontId="10" fillId="0" borderId="22" xfId="0" applyNumberFormat="1" applyFont="1" applyFill="1" applyBorder="1" applyAlignment="1">
      <alignment horizontal="left" vertical="center" wrapText="1"/>
    </xf>
    <xf numFmtId="0" fontId="19" fillId="0" borderId="6" xfId="0" applyNumberFormat="1" applyFont="1" applyFill="1" applyBorder="1" applyAlignment="1">
      <alignment horizontal="left" vertical="center" wrapText="1"/>
    </xf>
    <xf numFmtId="0" fontId="19" fillId="0" borderId="14" xfId="0" applyNumberFormat="1" applyFont="1" applyFill="1" applyBorder="1" applyAlignment="1">
      <alignment horizontal="left" vertical="center" wrapText="1"/>
    </xf>
    <xf numFmtId="0" fontId="29" fillId="0" borderId="6" xfId="0" applyNumberFormat="1" applyFont="1" applyFill="1" applyBorder="1" applyAlignment="1">
      <alignment vertical="center" wrapText="1"/>
    </xf>
    <xf numFmtId="0" fontId="29" fillId="0" borderId="14" xfId="0" applyNumberFormat="1" applyFont="1" applyFill="1" applyBorder="1" applyAlignment="1">
      <alignment vertical="center" wrapText="1"/>
    </xf>
    <xf numFmtId="0" fontId="29" fillId="0" borderId="22" xfId="0" applyNumberFormat="1" applyFont="1" applyFill="1" applyBorder="1" applyAlignment="1">
      <alignment vertical="center" wrapText="1"/>
    </xf>
    <xf numFmtId="0" fontId="26" fillId="0" borderId="20" xfId="0" applyFont="1" applyFill="1" applyBorder="1" applyAlignment="1" applyProtection="1">
      <alignment horizontal="left" vertical="center" wrapText="1"/>
      <protection locked="0"/>
    </xf>
    <xf numFmtId="0" fontId="26" fillId="0" borderId="36" xfId="0" applyFont="1" applyFill="1" applyBorder="1" applyAlignment="1" applyProtection="1">
      <alignment horizontal="left" vertical="center" wrapText="1"/>
      <protection locked="0"/>
    </xf>
    <xf numFmtId="166" fontId="10" fillId="7" borderId="6" xfId="0" applyNumberFormat="1" applyFont="1" applyFill="1" applyBorder="1" applyAlignment="1">
      <alignment horizontal="left" vertical="center" wrapText="1"/>
    </xf>
    <xf numFmtId="166" fontId="10" fillId="7" borderId="14" xfId="0" applyNumberFormat="1" applyFont="1" applyFill="1" applyBorder="1" applyAlignment="1">
      <alignment horizontal="left" vertical="center" wrapText="1"/>
    </xf>
    <xf numFmtId="166" fontId="10" fillId="7" borderId="22" xfId="0" applyNumberFormat="1" applyFont="1" applyFill="1" applyBorder="1" applyAlignment="1">
      <alignment horizontal="left" vertical="center" wrapText="1"/>
    </xf>
    <xf numFmtId="0" fontId="5" fillId="2" borderId="25" xfId="0" applyNumberFormat="1" applyFont="1" applyFill="1" applyBorder="1" applyAlignment="1">
      <alignment horizontal="center" vertical="center" wrapText="1"/>
    </xf>
    <xf numFmtId="0" fontId="5" fillId="2" borderId="17" xfId="0" applyNumberFormat="1" applyFont="1" applyFill="1" applyBorder="1" applyAlignment="1">
      <alignment horizontal="center" vertical="center" wrapText="1"/>
    </xf>
    <xf numFmtId="3" fontId="17" fillId="0" borderId="6" xfId="0" applyNumberFormat="1" applyFont="1" applyFill="1" applyBorder="1" applyAlignment="1" applyProtection="1">
      <alignment horizontal="left" vertical="center" wrapText="1"/>
      <protection locked="0"/>
    </xf>
    <xf numFmtId="3" fontId="17" fillId="0" borderId="14" xfId="0" applyNumberFormat="1" applyFont="1" applyFill="1" applyBorder="1" applyAlignment="1" applyProtection="1">
      <alignment horizontal="left" vertical="center" wrapText="1"/>
      <protection locked="0"/>
    </xf>
    <xf numFmtId="3" fontId="17" fillId="0" borderId="22" xfId="0" applyNumberFormat="1" applyFont="1" applyFill="1" applyBorder="1" applyAlignment="1" applyProtection="1">
      <alignment horizontal="left" vertical="center" wrapText="1"/>
      <protection locked="0"/>
    </xf>
    <xf numFmtId="0" fontId="10" fillId="0" borderId="0" xfId="0" applyNumberFormat="1" applyFont="1" applyFill="1" applyBorder="1" applyAlignment="1">
      <alignment horizontal="center" wrapText="1"/>
    </xf>
    <xf numFmtId="0" fontId="33" fillId="5" borderId="16" xfId="0" applyFont="1" applyFill="1" applyBorder="1" applyAlignment="1">
      <alignment horizontal="left" vertical="center" wrapText="1"/>
    </xf>
    <xf numFmtId="170" fontId="33" fillId="5" borderId="16" xfId="0" applyNumberFormat="1" applyFont="1" applyFill="1" applyBorder="1" applyAlignment="1">
      <alignment horizontal="left" vertical="center" wrapText="1"/>
    </xf>
    <xf numFmtId="0" fontId="36" fillId="5" borderId="16" xfId="0" applyNumberFormat="1" applyFont="1" applyFill="1" applyBorder="1" applyAlignment="1">
      <alignment horizontal="center" vertical="center" wrapText="1"/>
    </xf>
    <xf numFmtId="0" fontId="34" fillId="5" borderId="16" xfId="0" applyFont="1" applyFill="1" applyBorder="1" applyAlignment="1">
      <alignment horizontal="left" vertical="center" wrapText="1"/>
    </xf>
    <xf numFmtId="0" fontId="32" fillId="6" borderId="16" xfId="0" applyNumberFormat="1" applyFont="1" applyFill="1" applyBorder="1" applyAlignment="1">
      <alignment horizontal="center" vertical="center" wrapText="1"/>
    </xf>
    <xf numFmtId="0" fontId="33" fillId="5" borderId="16" xfId="2" applyFont="1" applyFill="1" applyBorder="1" applyAlignment="1">
      <alignment horizontal="left" vertical="center" wrapText="1"/>
    </xf>
    <xf numFmtId="0" fontId="6" fillId="5" borderId="6" xfId="0" applyFont="1" applyFill="1" applyBorder="1" applyAlignment="1" applyProtection="1">
      <alignment horizontal="center" vertical="center" wrapText="1"/>
    </xf>
    <xf numFmtId="0" fontId="6" fillId="5" borderId="14" xfId="0" applyFont="1" applyFill="1" applyBorder="1" applyAlignment="1" applyProtection="1">
      <alignment horizontal="center" vertical="center" wrapText="1"/>
    </xf>
    <xf numFmtId="0" fontId="6" fillId="5" borderId="22" xfId="0" applyFont="1" applyFill="1" applyBorder="1" applyAlignment="1" applyProtection="1">
      <alignment horizontal="center" vertical="center" wrapText="1"/>
    </xf>
    <xf numFmtId="0" fontId="24" fillId="3" borderId="6" xfId="0" applyNumberFormat="1" applyFont="1" applyFill="1" applyBorder="1" applyAlignment="1">
      <alignment horizontal="left" vertical="center"/>
    </xf>
    <xf numFmtId="0" fontId="24" fillId="3" borderId="14" xfId="0" applyNumberFormat="1" applyFont="1" applyFill="1" applyBorder="1" applyAlignment="1">
      <alignment horizontal="left" vertical="center"/>
    </xf>
    <xf numFmtId="0" fontId="24" fillId="3" borderId="22" xfId="0" applyNumberFormat="1" applyFont="1" applyFill="1" applyBorder="1" applyAlignment="1">
      <alignment horizontal="left" vertical="center"/>
    </xf>
    <xf numFmtId="0" fontId="25" fillId="2" borderId="16"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5" fillId="2" borderId="19" xfId="0" applyNumberFormat="1" applyFont="1" applyFill="1" applyBorder="1" applyAlignment="1">
      <alignment horizontal="center" vertical="center" wrapText="1"/>
    </xf>
    <xf numFmtId="0" fontId="5" fillId="2" borderId="29" xfId="0" applyNumberFormat="1" applyFont="1" applyFill="1" applyBorder="1" applyAlignment="1">
      <alignment horizontal="center" vertical="center" wrapText="1"/>
    </xf>
    <xf numFmtId="0" fontId="5" fillId="2" borderId="30"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3" fontId="17" fillId="0" borderId="16" xfId="0" applyNumberFormat="1" applyFont="1" applyFill="1" applyBorder="1" applyAlignment="1" applyProtection="1">
      <alignment horizontal="left" vertical="center" wrapText="1"/>
      <protection locked="0"/>
    </xf>
    <xf numFmtId="0" fontId="22" fillId="0" borderId="6" xfId="0" applyFont="1" applyFill="1" applyBorder="1" applyAlignment="1" applyProtection="1">
      <alignment horizontal="left" vertical="top" wrapText="1" indent="1"/>
      <protection locked="0"/>
    </xf>
    <xf numFmtId="0" fontId="22" fillId="0" borderId="23" xfId="0" applyFont="1" applyFill="1" applyBorder="1" applyAlignment="1" applyProtection="1">
      <alignment horizontal="left" vertical="top" wrapText="1" indent="1"/>
      <protection locked="0"/>
    </xf>
    <xf numFmtId="0" fontId="17" fillId="0" borderId="6" xfId="0" applyFont="1" applyFill="1" applyBorder="1" applyAlignment="1" applyProtection="1">
      <alignment horizontal="left" vertical="center" wrapText="1" indent="1"/>
      <protection locked="0"/>
    </xf>
    <xf numFmtId="0" fontId="17" fillId="0" borderId="23" xfId="0" applyFont="1" applyFill="1" applyBorder="1" applyAlignment="1" applyProtection="1">
      <alignment horizontal="left" vertical="center" wrapText="1" indent="1"/>
      <protection locked="0"/>
    </xf>
    <xf numFmtId="0" fontId="17" fillId="0" borderId="6" xfId="0" applyFont="1" applyFill="1" applyBorder="1" applyAlignment="1" applyProtection="1">
      <alignment horizontal="left" vertical="center" wrapText="1"/>
      <protection locked="0"/>
    </xf>
    <xf numFmtId="0" fontId="17" fillId="0" borderId="23" xfId="0" applyFont="1" applyFill="1" applyBorder="1" applyAlignment="1" applyProtection="1">
      <alignment horizontal="left" vertical="center" wrapText="1"/>
      <protection locked="0"/>
    </xf>
    <xf numFmtId="0" fontId="25" fillId="2" borderId="33" xfId="0" applyNumberFormat="1" applyFont="1" applyFill="1" applyBorder="1" applyAlignment="1">
      <alignment horizontal="center" vertical="center" wrapText="1"/>
    </xf>
    <xf numFmtId="0" fontId="25" fillId="2" borderId="14" xfId="0" applyNumberFormat="1" applyFont="1" applyFill="1" applyBorder="1" applyAlignment="1">
      <alignment horizontal="center" vertical="center" wrapText="1"/>
    </xf>
    <xf numFmtId="0" fontId="25" fillId="2" borderId="39" xfId="0" applyNumberFormat="1" applyFont="1" applyFill="1" applyBorder="1" applyAlignment="1">
      <alignment horizontal="center" vertical="center" wrapText="1"/>
    </xf>
    <xf numFmtId="0" fontId="25" fillId="2" borderId="29" xfId="0" applyNumberFormat="1" applyFont="1" applyFill="1" applyBorder="1" applyAlignment="1">
      <alignment horizontal="center" vertical="center" wrapText="1"/>
    </xf>
    <xf numFmtId="0" fontId="25" fillId="2" borderId="17" xfId="0" applyNumberFormat="1" applyFont="1" applyFill="1" applyBorder="1" applyAlignment="1">
      <alignment horizontal="center" vertical="center" wrapText="1"/>
    </xf>
    <xf numFmtId="0" fontId="25" fillId="2" borderId="30" xfId="0" applyNumberFormat="1" applyFont="1" applyFill="1" applyBorder="1" applyAlignment="1">
      <alignment horizontal="center" vertical="center" wrapText="1"/>
    </xf>
    <xf numFmtId="0" fontId="22" fillId="0" borderId="6" xfId="0" applyFont="1" applyFill="1" applyBorder="1" applyAlignment="1" applyProtection="1">
      <alignment horizontal="left" vertical="center" wrapText="1" indent="1"/>
      <protection locked="0"/>
    </xf>
    <xf numFmtId="0" fontId="22" fillId="0" borderId="23" xfId="0" applyFont="1" applyFill="1" applyBorder="1" applyAlignment="1" applyProtection="1">
      <alignment horizontal="left" vertical="center" wrapText="1" indent="1"/>
      <protection locked="0"/>
    </xf>
    <xf numFmtId="0" fontId="5" fillId="2" borderId="13" xfId="0" applyNumberFormat="1" applyFont="1" applyFill="1" applyBorder="1" applyAlignment="1">
      <alignment horizontal="center" vertical="center" wrapText="1"/>
    </xf>
    <xf numFmtId="0" fontId="5" fillId="2" borderId="37"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center" wrapText="1"/>
    </xf>
    <xf numFmtId="0" fontId="5" fillId="2" borderId="34" xfId="0" applyNumberFormat="1" applyFont="1" applyFill="1" applyBorder="1" applyAlignment="1">
      <alignment horizontal="center" vertical="center" wrapText="1"/>
    </xf>
    <xf numFmtId="0" fontId="5" fillId="2" borderId="35" xfId="0" applyNumberFormat="1" applyFont="1" applyFill="1" applyBorder="1" applyAlignment="1">
      <alignment horizontal="center" vertical="center" wrapText="1"/>
    </xf>
    <xf numFmtId="0" fontId="15" fillId="0" borderId="0" xfId="0" applyNumberFormat="1" applyFont="1" applyFill="1" applyBorder="1" applyAlignment="1">
      <alignment horizontal="center"/>
    </xf>
    <xf numFmtId="0" fontId="34" fillId="5" borderId="16" xfId="2" applyFont="1" applyFill="1" applyBorder="1" applyAlignment="1">
      <alignment horizontal="left" vertical="center" wrapText="1"/>
    </xf>
    <xf numFmtId="0" fontId="32" fillId="6" borderId="16" xfId="0" applyNumberFormat="1" applyFont="1" applyFill="1" applyBorder="1" applyAlignment="1">
      <alignment horizontal="center" vertical="center"/>
    </xf>
    <xf numFmtId="0" fontId="19" fillId="0" borderId="6" xfId="0" applyNumberFormat="1" applyFont="1" applyFill="1" applyBorder="1" applyAlignment="1" applyProtection="1">
      <alignment horizontal="left" vertical="center" wrapText="1"/>
      <protection locked="0"/>
    </xf>
    <xf numFmtId="0" fontId="19" fillId="0" borderId="14" xfId="0" applyNumberFormat="1" applyFont="1" applyFill="1" applyBorder="1" applyAlignment="1" applyProtection="1">
      <alignment horizontal="left" vertical="center" wrapText="1"/>
      <protection locked="0"/>
    </xf>
    <xf numFmtId="0" fontId="19" fillId="0" borderId="22" xfId="0" applyNumberFormat="1" applyFont="1" applyFill="1" applyBorder="1" applyAlignment="1" applyProtection="1">
      <alignment horizontal="left" vertical="center" wrapText="1"/>
      <protection locked="0"/>
    </xf>
    <xf numFmtId="0" fontId="17" fillId="5" borderId="16" xfId="0" applyFont="1" applyFill="1" applyBorder="1" applyAlignment="1" applyProtection="1">
      <alignment horizontal="left" vertical="center" wrapText="1"/>
    </xf>
    <xf numFmtId="0" fontId="14" fillId="3" borderId="7" xfId="0" applyNumberFormat="1" applyFont="1" applyFill="1" applyBorder="1" applyAlignment="1">
      <alignment horizontal="left" vertical="center"/>
    </xf>
    <xf numFmtId="0" fontId="14" fillId="3" borderId="1" xfId="0" applyNumberFormat="1" applyFont="1" applyFill="1" applyBorder="1" applyAlignment="1">
      <alignment horizontal="left" vertical="center"/>
    </xf>
    <xf numFmtId="0" fontId="5" fillId="2" borderId="21"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center" wrapText="1"/>
    </xf>
    <xf numFmtId="166" fontId="6" fillId="0" borderId="6" xfId="0" applyNumberFormat="1" applyFont="1" applyFill="1" applyBorder="1" applyAlignment="1">
      <alignment horizontal="left" vertical="center" wrapText="1"/>
    </xf>
    <xf numFmtId="166" fontId="6" fillId="0" borderId="14" xfId="0" applyNumberFormat="1" applyFont="1" applyFill="1" applyBorder="1" applyAlignment="1">
      <alignment horizontal="left" vertical="center" wrapText="1"/>
    </xf>
    <xf numFmtId="166" fontId="6" fillId="0" borderId="22" xfId="0" applyNumberFormat="1" applyFont="1" applyFill="1" applyBorder="1" applyAlignment="1">
      <alignment horizontal="left" vertical="center" wrapText="1"/>
    </xf>
    <xf numFmtId="0" fontId="19" fillId="0" borderId="20" xfId="0" applyNumberFormat="1" applyFont="1" applyFill="1" applyBorder="1" applyAlignment="1">
      <alignment horizontal="center" vertical="center" wrapText="1"/>
    </xf>
    <xf numFmtId="0" fontId="22" fillId="0" borderId="14" xfId="0" applyFont="1" applyFill="1" applyBorder="1" applyAlignment="1">
      <alignment horizontal="left" vertical="center" wrapText="1"/>
    </xf>
    <xf numFmtId="0" fontId="0" fillId="0" borderId="6" xfId="0" applyFill="1" applyBorder="1" applyAlignment="1">
      <alignment horizontal="center" vertical="center"/>
    </xf>
    <xf numFmtId="0" fontId="0" fillId="0" borderId="14" xfId="0" applyFill="1" applyBorder="1" applyAlignment="1">
      <alignment horizontal="center" vertical="center"/>
    </xf>
    <xf numFmtId="0" fontId="0" fillId="0" borderId="0" xfId="0" applyFill="1"/>
    <xf numFmtId="0" fontId="0" fillId="0" borderId="0" xfId="0" applyFill="1" applyAlignment="1">
      <alignment vertical="center"/>
    </xf>
    <xf numFmtId="0" fontId="6" fillId="0" borderId="0" xfId="0" applyFont="1" applyFill="1" applyBorder="1" applyAlignment="1" applyProtection="1">
      <protection locked="0"/>
    </xf>
    <xf numFmtId="0" fontId="6" fillId="0" borderId="17" xfId="0" applyFont="1" applyFill="1" applyBorder="1" applyAlignment="1" applyProtection="1">
      <protection locked="0"/>
    </xf>
    <xf numFmtId="0" fontId="6" fillId="0" borderId="14" xfId="0" applyFont="1" applyFill="1" applyBorder="1" applyAlignment="1" applyProtection="1">
      <protection locked="0"/>
    </xf>
    <xf numFmtId="0" fontId="21" fillId="0" borderId="17" xfId="0" applyFont="1" applyFill="1" applyBorder="1" applyProtection="1"/>
  </cellXfs>
  <cellStyles count="8">
    <cellStyle name="Normal 2" xfId="1"/>
    <cellStyle name="Percent 2" xfId="7"/>
    <cellStyle name="Обычный" xfId="0" builtinId="0"/>
    <cellStyle name="Обычный 14" xfId="2"/>
    <cellStyle name="Обычный 2" xfId="6"/>
    <cellStyle name="Обычный 3" xfId="5"/>
    <cellStyle name="Процентный 2" xfId="4"/>
    <cellStyle name="Финансовый" xfId="3" builtinId="3"/>
  </cellStyles>
  <dxfs count="1">
    <dxf>
      <fill>
        <patternFill>
          <bgColor indexed="2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85"/>
  <sheetViews>
    <sheetView tabSelected="1" zoomScale="60" zoomScaleNormal="60" zoomScaleSheetLayoutView="55" workbookViewId="0">
      <selection activeCell="E85" sqref="E85"/>
    </sheetView>
  </sheetViews>
  <sheetFormatPr defaultRowHeight="15" x14ac:dyDescent="0.25"/>
  <cols>
    <col min="1" max="1" width="4.28515625" customWidth="1"/>
    <col min="2" max="2" width="12" customWidth="1"/>
    <col min="3" max="3" width="17" customWidth="1"/>
    <col min="4" max="4" width="35.7109375" customWidth="1"/>
    <col min="5" max="5" width="22.7109375" customWidth="1"/>
    <col min="6" max="6" width="18.7109375" customWidth="1"/>
    <col min="7" max="7" width="22" customWidth="1"/>
    <col min="8" max="8" width="17" customWidth="1"/>
    <col min="9" max="9" width="13.7109375" customWidth="1"/>
    <col min="10" max="10" width="12.42578125" customWidth="1"/>
    <col min="11" max="11" width="136.140625" customWidth="1"/>
    <col min="12" max="12" width="5.7109375" customWidth="1"/>
    <col min="13" max="13" width="8.85546875" hidden="1" customWidth="1"/>
    <col min="15" max="15" width="13.42578125" customWidth="1"/>
    <col min="18" max="18" width="34.28515625" customWidth="1"/>
  </cols>
  <sheetData>
    <row r="1" spans="2:18" ht="23.25" x14ac:dyDescent="0.25">
      <c r="B1" s="107" t="s">
        <v>20</v>
      </c>
      <c r="C1" s="107"/>
      <c r="D1" s="107"/>
      <c r="E1" s="107"/>
      <c r="F1" s="107"/>
      <c r="G1" s="107"/>
      <c r="H1" s="107"/>
      <c r="I1" s="5"/>
      <c r="J1" s="6"/>
      <c r="K1" s="6"/>
      <c r="L1" s="3"/>
      <c r="M1" s="3"/>
      <c r="N1" s="3"/>
      <c r="O1" s="3"/>
      <c r="P1" s="3"/>
      <c r="Q1" s="3"/>
      <c r="R1" s="4"/>
    </row>
    <row r="2" spans="2:18" ht="8.4499999999999993" customHeight="1" x14ac:dyDescent="0.25">
      <c r="B2" s="5"/>
      <c r="C2" s="5"/>
      <c r="D2" s="5"/>
      <c r="E2" s="5"/>
      <c r="F2" s="5"/>
      <c r="G2" s="5"/>
      <c r="H2" s="5"/>
      <c r="I2" s="5"/>
      <c r="J2" s="6"/>
      <c r="K2" s="6"/>
      <c r="L2" s="3"/>
      <c r="M2" s="3"/>
      <c r="N2" s="3"/>
      <c r="O2" s="3"/>
      <c r="P2" s="3"/>
      <c r="Q2" s="3"/>
      <c r="R2" s="4"/>
    </row>
    <row r="3" spans="2:18" ht="15.75" x14ac:dyDescent="0.25">
      <c r="B3" s="7" t="s">
        <v>2</v>
      </c>
      <c r="C3" s="7"/>
      <c r="D3" s="8"/>
      <c r="E3" s="8"/>
      <c r="F3" s="8"/>
      <c r="G3" s="8"/>
      <c r="H3" s="8"/>
      <c r="I3" s="4"/>
      <c r="J3" s="9"/>
      <c r="K3" s="4"/>
      <c r="L3" s="4"/>
      <c r="M3" s="4"/>
      <c r="N3" s="4"/>
      <c r="O3" s="4"/>
      <c r="P3" s="4"/>
      <c r="Q3" s="4"/>
      <c r="R3" s="4"/>
    </row>
    <row r="4" spans="2:18" x14ac:dyDescent="0.25">
      <c r="B4" s="108" t="s">
        <v>3</v>
      </c>
      <c r="C4" s="108"/>
      <c r="D4" s="108"/>
      <c r="E4" s="109" t="s">
        <v>57</v>
      </c>
      <c r="F4" s="110"/>
      <c r="G4" s="110"/>
      <c r="H4" s="111"/>
      <c r="I4" s="11"/>
      <c r="J4" s="4"/>
      <c r="K4" s="4"/>
      <c r="L4" s="4"/>
      <c r="M4" s="4"/>
      <c r="N4" s="4"/>
      <c r="O4" s="4"/>
      <c r="P4" s="4"/>
      <c r="Q4" s="4"/>
      <c r="R4" s="4"/>
    </row>
    <row r="5" spans="2:18" ht="30" customHeight="1" x14ac:dyDescent="0.25">
      <c r="B5" s="108" t="s">
        <v>4</v>
      </c>
      <c r="C5" s="108"/>
      <c r="D5" s="108"/>
      <c r="E5" s="125" t="s">
        <v>75</v>
      </c>
      <c r="F5" s="126"/>
      <c r="G5" s="126"/>
      <c r="H5" s="127"/>
      <c r="I5" s="10"/>
      <c r="J5" s="4"/>
      <c r="K5" s="4"/>
      <c r="L5" s="4"/>
      <c r="M5" s="4"/>
      <c r="N5" s="4"/>
      <c r="O5" s="4"/>
      <c r="P5" s="4"/>
      <c r="Q5" s="4"/>
      <c r="R5" s="4"/>
    </row>
    <row r="6" spans="2:18" x14ac:dyDescent="0.25">
      <c r="B6" s="108" t="s">
        <v>21</v>
      </c>
      <c r="C6" s="108"/>
      <c r="D6" s="108"/>
      <c r="E6" s="122">
        <v>42005</v>
      </c>
      <c r="F6" s="123"/>
      <c r="G6" s="123"/>
      <c r="H6" s="124"/>
      <c r="I6" s="12"/>
      <c r="J6" s="4"/>
      <c r="K6" s="4"/>
      <c r="L6" s="4"/>
      <c r="M6" s="4"/>
      <c r="N6" s="4"/>
      <c r="O6" s="4"/>
      <c r="P6" s="4"/>
      <c r="Q6" s="4"/>
      <c r="R6" s="4"/>
    </row>
    <row r="7" spans="2:18" ht="16.5" thickBot="1" x14ac:dyDescent="0.3">
      <c r="B7" s="13" t="s">
        <v>22</v>
      </c>
      <c r="C7" s="13"/>
      <c r="D7" s="14"/>
      <c r="E7" s="32"/>
      <c r="F7" s="32"/>
      <c r="G7" s="32"/>
      <c r="H7" s="32"/>
      <c r="I7" s="1"/>
      <c r="J7" s="2"/>
      <c r="K7" s="1"/>
      <c r="L7" s="3"/>
      <c r="M7" s="3"/>
      <c r="N7" s="3"/>
      <c r="O7" s="3"/>
      <c r="P7" s="3"/>
      <c r="Q7" s="4"/>
      <c r="R7" s="4"/>
    </row>
    <row r="8" spans="2:18" x14ac:dyDescent="0.25">
      <c r="B8" s="15" t="s">
        <v>5</v>
      </c>
      <c r="C8" s="16"/>
      <c r="D8" s="16"/>
      <c r="E8" s="34"/>
      <c r="F8" s="36" t="s">
        <v>64</v>
      </c>
      <c r="G8" s="33" t="s">
        <v>0</v>
      </c>
      <c r="H8" s="84"/>
      <c r="I8" s="10"/>
      <c r="J8" s="4"/>
      <c r="K8" s="4"/>
      <c r="L8" s="4"/>
      <c r="M8" s="4"/>
      <c r="N8" s="4"/>
      <c r="O8" s="4"/>
      <c r="P8" s="4"/>
      <c r="Q8" s="4"/>
      <c r="R8" s="4"/>
    </row>
    <row r="9" spans="2:18" x14ac:dyDescent="0.25">
      <c r="B9" s="17" t="s">
        <v>6</v>
      </c>
      <c r="C9" s="39"/>
      <c r="D9" s="18"/>
      <c r="E9" s="35" t="s">
        <v>7</v>
      </c>
      <c r="F9" s="48">
        <v>42736</v>
      </c>
      <c r="G9" s="31" t="s">
        <v>8</v>
      </c>
      <c r="H9" s="37">
        <v>43465</v>
      </c>
      <c r="I9" s="19"/>
      <c r="J9" s="4"/>
      <c r="K9" s="4"/>
      <c r="L9" s="4"/>
      <c r="M9" s="4"/>
      <c r="N9" s="4"/>
      <c r="O9" s="4"/>
      <c r="P9" s="4"/>
      <c r="Q9" s="4"/>
      <c r="R9" s="4"/>
    </row>
    <row r="10" spans="2:18" x14ac:dyDescent="0.25">
      <c r="B10" s="1"/>
      <c r="C10" s="1"/>
      <c r="D10" s="1"/>
      <c r="E10" s="1"/>
      <c r="F10" s="1"/>
      <c r="G10" s="1"/>
      <c r="H10" s="1"/>
      <c r="I10" s="19"/>
      <c r="J10" s="4"/>
      <c r="K10" s="4"/>
      <c r="L10" s="4"/>
      <c r="M10" s="4"/>
      <c r="N10" s="4"/>
      <c r="O10" s="4"/>
      <c r="P10" s="4"/>
      <c r="Q10" s="4"/>
      <c r="R10" s="4"/>
    </row>
    <row r="11" spans="2:18" x14ac:dyDescent="0.25">
      <c r="B11" s="156" t="s">
        <v>41</v>
      </c>
      <c r="C11" s="157"/>
      <c r="D11" s="157"/>
      <c r="E11" s="157"/>
      <c r="F11" s="157"/>
      <c r="G11" s="157"/>
      <c r="H11" s="157"/>
      <c r="I11" s="157"/>
      <c r="J11" s="157"/>
      <c r="K11" s="158"/>
    </row>
    <row r="12" spans="2:18" ht="45.75" customHeight="1" x14ac:dyDescent="0.25">
      <c r="B12" s="159" t="s">
        <v>42</v>
      </c>
      <c r="C12" s="159" t="s">
        <v>9</v>
      </c>
      <c r="D12" s="159"/>
      <c r="E12" s="159"/>
      <c r="F12" s="159"/>
      <c r="G12" s="159" t="s">
        <v>43</v>
      </c>
      <c r="H12" s="159" t="s">
        <v>44</v>
      </c>
      <c r="I12" s="159" t="s">
        <v>45</v>
      </c>
      <c r="J12" s="159"/>
      <c r="K12" s="159"/>
    </row>
    <row r="13" spans="2:18" ht="53.25" customHeight="1" x14ac:dyDescent="0.25">
      <c r="B13" s="159"/>
      <c r="C13" s="159"/>
      <c r="D13" s="159"/>
      <c r="E13" s="159"/>
      <c r="F13" s="159"/>
      <c r="G13" s="159"/>
      <c r="H13" s="159"/>
      <c r="I13" s="159"/>
      <c r="J13" s="159"/>
      <c r="K13" s="159"/>
    </row>
    <row r="14" spans="2:18" s="56" customFormat="1" ht="55.5" customHeight="1" x14ac:dyDescent="0.2">
      <c r="B14" s="60" t="s">
        <v>65</v>
      </c>
      <c r="C14" s="133" t="s">
        <v>109</v>
      </c>
      <c r="D14" s="134"/>
      <c r="E14" s="134"/>
      <c r="F14" s="135"/>
      <c r="G14" s="67" t="s">
        <v>110</v>
      </c>
      <c r="H14" s="79">
        <v>0.87670000000000003</v>
      </c>
      <c r="I14" s="136" t="s">
        <v>111</v>
      </c>
      <c r="J14" s="136"/>
      <c r="K14" s="137"/>
    </row>
    <row r="16" spans="2:18" ht="18" x14ac:dyDescent="0.25">
      <c r="B16" s="30" t="s">
        <v>28</v>
      </c>
      <c r="C16" s="30"/>
      <c r="D16" s="30"/>
      <c r="E16" s="30"/>
      <c r="F16" s="30"/>
      <c r="G16" s="30"/>
      <c r="H16" s="30"/>
      <c r="I16" s="30"/>
      <c r="J16" s="30"/>
      <c r="K16" s="30"/>
    </row>
    <row r="17" spans="2:14" ht="47.25" customHeight="1" x14ac:dyDescent="0.25">
      <c r="B17" s="120" t="s">
        <v>10</v>
      </c>
      <c r="C17" s="120" t="s">
        <v>29</v>
      </c>
      <c r="D17" s="160" t="s">
        <v>9</v>
      </c>
      <c r="E17" s="164"/>
      <c r="F17" s="161"/>
      <c r="G17" s="120" t="s">
        <v>11</v>
      </c>
      <c r="H17" s="120" t="s">
        <v>23</v>
      </c>
      <c r="I17" s="120" t="s">
        <v>24</v>
      </c>
      <c r="J17" s="160" t="s">
        <v>25</v>
      </c>
      <c r="K17" s="161"/>
    </row>
    <row r="18" spans="2:14" ht="51.75" customHeight="1" x14ac:dyDescent="0.25">
      <c r="B18" s="121"/>
      <c r="C18" s="121"/>
      <c r="D18" s="162"/>
      <c r="E18" s="142"/>
      <c r="F18" s="163"/>
      <c r="G18" s="121"/>
      <c r="H18" s="121"/>
      <c r="I18" s="121"/>
      <c r="J18" s="162"/>
      <c r="K18" s="163"/>
    </row>
    <row r="19" spans="2:14" s="57" customFormat="1" ht="145.9" customHeight="1" x14ac:dyDescent="0.35">
      <c r="B19" s="61">
        <v>1</v>
      </c>
      <c r="C19" s="65" t="s">
        <v>112</v>
      </c>
      <c r="D19" s="165" t="s">
        <v>113</v>
      </c>
      <c r="E19" s="165"/>
      <c r="F19" s="165"/>
      <c r="G19" s="80">
        <v>7.1999999999999995E-2</v>
      </c>
      <c r="H19" s="66">
        <v>4.1399999999999999E-2</v>
      </c>
      <c r="I19" s="64">
        <v>0.57999999999999996</v>
      </c>
      <c r="J19" s="166" t="s">
        <v>134</v>
      </c>
      <c r="K19" s="167"/>
      <c r="N19" s="58"/>
    </row>
    <row r="20" spans="2:14" s="57" customFormat="1" ht="112.9" customHeight="1" x14ac:dyDescent="0.35">
      <c r="B20" s="61">
        <v>2</v>
      </c>
      <c r="C20" s="61" t="s">
        <v>115</v>
      </c>
      <c r="D20" s="143" t="s">
        <v>114</v>
      </c>
      <c r="E20" s="144"/>
      <c r="F20" s="145"/>
      <c r="G20" s="81">
        <v>11436</v>
      </c>
      <c r="H20" s="63">
        <v>6478</v>
      </c>
      <c r="I20" s="64">
        <v>0.56645680307799928</v>
      </c>
      <c r="J20" s="178" t="s">
        <v>133</v>
      </c>
      <c r="K20" s="179"/>
      <c r="N20" s="58"/>
    </row>
    <row r="21" spans="2:14" s="57" customFormat="1" ht="88.15" customHeight="1" x14ac:dyDescent="0.35">
      <c r="B21" s="61">
        <v>3</v>
      </c>
      <c r="C21" s="61" t="s">
        <v>116</v>
      </c>
      <c r="D21" s="143" t="s">
        <v>117</v>
      </c>
      <c r="E21" s="144"/>
      <c r="F21" s="145"/>
      <c r="G21" s="68">
        <v>11322</v>
      </c>
      <c r="H21" s="68">
        <v>7941</v>
      </c>
      <c r="I21" s="64">
        <v>0.70137784843667195</v>
      </c>
      <c r="J21" s="168" t="s">
        <v>135</v>
      </c>
      <c r="K21" s="169"/>
      <c r="N21" s="58"/>
    </row>
    <row r="22" spans="2:14" s="57" customFormat="1" ht="113.25" customHeight="1" x14ac:dyDescent="0.35">
      <c r="B22" s="61">
        <v>4</v>
      </c>
      <c r="C22" s="61" t="s">
        <v>118</v>
      </c>
      <c r="D22" s="143" t="s">
        <v>119</v>
      </c>
      <c r="E22" s="144"/>
      <c r="F22" s="145"/>
      <c r="G22" s="62">
        <v>0.05</v>
      </c>
      <c r="H22" s="62">
        <v>0.11799999999999999</v>
      </c>
      <c r="I22" s="64">
        <v>1.2</v>
      </c>
      <c r="J22" s="168" t="s">
        <v>136</v>
      </c>
      <c r="K22" s="169"/>
      <c r="N22" s="58"/>
    </row>
    <row r="23" spans="2:14" s="57" customFormat="1" ht="100.15" customHeight="1" x14ac:dyDescent="0.35">
      <c r="B23" s="61">
        <v>5</v>
      </c>
      <c r="C23" s="61" t="s">
        <v>121</v>
      </c>
      <c r="D23" s="143" t="s">
        <v>120</v>
      </c>
      <c r="E23" s="144"/>
      <c r="F23" s="145"/>
      <c r="G23" s="69">
        <v>0.85</v>
      </c>
      <c r="H23" s="66">
        <v>0.76200000000000001</v>
      </c>
      <c r="I23" s="64">
        <v>0.89649008054912038</v>
      </c>
      <c r="J23" s="178" t="s">
        <v>137</v>
      </c>
      <c r="K23" s="179"/>
      <c r="N23" s="58"/>
    </row>
    <row r="24" spans="2:14" s="57" customFormat="1" ht="75.75" customHeight="1" x14ac:dyDescent="0.35">
      <c r="B24" s="61">
        <v>6</v>
      </c>
      <c r="C24" s="61" t="s">
        <v>123</v>
      </c>
      <c r="D24" s="143" t="s">
        <v>122</v>
      </c>
      <c r="E24" s="144"/>
      <c r="F24" s="145"/>
      <c r="G24" s="81">
        <v>31434</v>
      </c>
      <c r="H24" s="82">
        <v>27259</v>
      </c>
      <c r="I24" s="64">
        <v>0.86718203219443912</v>
      </c>
      <c r="J24" s="170" t="s">
        <v>138</v>
      </c>
      <c r="K24" s="171"/>
      <c r="N24" s="58"/>
    </row>
    <row r="25" spans="2:14" s="57" customFormat="1" ht="81" customHeight="1" x14ac:dyDescent="0.35">
      <c r="B25" s="61">
        <v>7</v>
      </c>
      <c r="C25" s="61" t="s">
        <v>124</v>
      </c>
      <c r="D25" s="143" t="s">
        <v>119</v>
      </c>
      <c r="E25" s="144"/>
      <c r="F25" s="145"/>
      <c r="G25" s="62">
        <v>0.84</v>
      </c>
      <c r="H25" s="70">
        <v>0.59599999999999997</v>
      </c>
      <c r="I25" s="64">
        <v>0.70903806136275649</v>
      </c>
      <c r="J25" s="170" t="s">
        <v>139</v>
      </c>
      <c r="K25" s="171"/>
      <c r="N25" s="58"/>
    </row>
    <row r="26" spans="2:14" s="57" customFormat="1" ht="39" customHeight="1" x14ac:dyDescent="0.35">
      <c r="B26" s="61">
        <v>8</v>
      </c>
      <c r="C26" s="61" t="s">
        <v>126</v>
      </c>
      <c r="D26" s="165" t="s">
        <v>125</v>
      </c>
      <c r="E26" s="165"/>
      <c r="F26" s="165"/>
      <c r="G26" s="62">
        <v>0.98</v>
      </c>
      <c r="H26" s="70">
        <v>0.97699999999999998</v>
      </c>
      <c r="I26" s="64">
        <v>0.99660026158744786</v>
      </c>
      <c r="J26" s="170" t="s">
        <v>140</v>
      </c>
      <c r="K26" s="171"/>
      <c r="N26" s="58"/>
    </row>
    <row r="27" spans="2:14" s="57" customFormat="1" ht="39" customHeight="1" x14ac:dyDescent="0.35">
      <c r="B27" s="61">
        <v>9</v>
      </c>
      <c r="C27" s="61" t="s">
        <v>128</v>
      </c>
      <c r="D27" s="85" t="s">
        <v>127</v>
      </c>
      <c r="E27" s="86"/>
      <c r="F27" s="87"/>
      <c r="G27" s="62">
        <v>0.75</v>
      </c>
      <c r="H27" s="83">
        <v>0.72399999999999998</v>
      </c>
      <c r="I27" s="64">
        <v>0.96591099916036949</v>
      </c>
      <c r="J27" s="88" t="s">
        <v>141</v>
      </c>
      <c r="K27" s="89"/>
      <c r="N27" s="58"/>
    </row>
    <row r="28" spans="2:14" s="57" customFormat="1" ht="81" customHeight="1" x14ac:dyDescent="0.35">
      <c r="B28" s="61">
        <v>10</v>
      </c>
      <c r="C28" s="61" t="s">
        <v>130</v>
      </c>
      <c r="D28" s="85" t="s">
        <v>129</v>
      </c>
      <c r="E28" s="86"/>
      <c r="F28" s="87"/>
      <c r="G28" s="62">
        <v>0.48299999999999998</v>
      </c>
      <c r="H28" s="83">
        <v>0.36799999999999999</v>
      </c>
      <c r="I28" s="64">
        <v>0.76171146478443608</v>
      </c>
      <c r="J28" s="88" t="s">
        <v>143</v>
      </c>
      <c r="K28" s="89"/>
      <c r="N28" s="58"/>
    </row>
    <row r="29" spans="2:14" s="57" customFormat="1" ht="92.25" customHeight="1" x14ac:dyDescent="0.35">
      <c r="B29" s="61">
        <v>11</v>
      </c>
      <c r="C29" s="61" t="s">
        <v>132</v>
      </c>
      <c r="D29" s="165" t="s">
        <v>131</v>
      </c>
      <c r="E29" s="165"/>
      <c r="F29" s="165"/>
      <c r="G29" s="81">
        <v>3000</v>
      </c>
      <c r="H29" s="81">
        <v>2375</v>
      </c>
      <c r="I29" s="64">
        <v>0.79166666666666663</v>
      </c>
      <c r="J29" s="170" t="s">
        <v>142</v>
      </c>
      <c r="K29" s="171"/>
      <c r="N29" s="58"/>
    </row>
    <row r="31" spans="2:14" ht="18" x14ac:dyDescent="0.25">
      <c r="B31" s="30" t="s">
        <v>27</v>
      </c>
      <c r="C31" s="21"/>
      <c r="D31" s="21"/>
      <c r="E31" s="21"/>
      <c r="F31" s="21"/>
      <c r="G31" s="21"/>
      <c r="H31" s="21"/>
      <c r="I31" s="21"/>
      <c r="J31" s="21"/>
      <c r="K31" s="21"/>
      <c r="L31" s="47"/>
      <c r="M31" s="47"/>
    </row>
    <row r="32" spans="2:14" ht="16.5" customHeight="1" thickBot="1" x14ac:dyDescent="0.3">
      <c r="B32" s="185"/>
      <c r="C32" s="185"/>
      <c r="D32" s="185"/>
      <c r="E32" s="185"/>
      <c r="F32" s="185"/>
      <c r="G32" s="185"/>
      <c r="H32" s="185"/>
      <c r="I32" s="185"/>
      <c r="J32" s="185"/>
      <c r="K32" s="185"/>
      <c r="L32" s="185"/>
      <c r="M32" s="185"/>
    </row>
    <row r="33" spans="1:40" ht="15" customHeight="1" x14ac:dyDescent="0.25">
      <c r="B33" s="183" t="s">
        <v>26</v>
      </c>
      <c r="C33" s="184"/>
      <c r="D33" s="184"/>
      <c r="E33" s="184"/>
      <c r="F33" s="46" t="s">
        <v>1</v>
      </c>
      <c r="G33" s="180" t="s">
        <v>19</v>
      </c>
      <c r="H33" s="181"/>
      <c r="I33" s="181"/>
      <c r="J33" s="181"/>
      <c r="K33" s="182"/>
    </row>
    <row r="34" spans="1:40" s="50" customFormat="1" ht="73.5" customHeight="1" x14ac:dyDescent="0.25">
      <c r="B34" s="95" t="s">
        <v>89</v>
      </c>
      <c r="C34" s="96"/>
      <c r="D34" s="96"/>
      <c r="E34" s="97"/>
      <c r="F34" s="59" t="s">
        <v>77</v>
      </c>
      <c r="G34" s="98"/>
      <c r="H34" s="96"/>
      <c r="I34" s="96"/>
      <c r="J34" s="96"/>
      <c r="K34" s="97"/>
      <c r="L34" s="52"/>
      <c r="M34" s="52"/>
    </row>
    <row r="35" spans="1:40" s="49" customFormat="1" ht="74.25" customHeight="1" x14ac:dyDescent="0.25">
      <c r="B35" s="99" t="s">
        <v>90</v>
      </c>
      <c r="C35" s="100"/>
      <c r="D35" s="100"/>
      <c r="E35" s="100"/>
      <c r="F35" s="59" t="s">
        <v>78</v>
      </c>
      <c r="G35" s="98" t="s">
        <v>88</v>
      </c>
      <c r="H35" s="96"/>
      <c r="I35" s="96"/>
      <c r="J35" s="96"/>
      <c r="K35" s="97"/>
      <c r="L35" s="55"/>
      <c r="M35" s="55"/>
    </row>
    <row r="36" spans="1:40" s="49" customFormat="1" ht="68.45" customHeight="1" x14ac:dyDescent="0.25">
      <c r="B36" s="191" t="s">
        <v>92</v>
      </c>
      <c r="C36" s="100"/>
      <c r="D36" s="100"/>
      <c r="E36" s="100"/>
      <c r="F36" s="59" t="s">
        <v>78</v>
      </c>
      <c r="G36" s="98" t="s">
        <v>91</v>
      </c>
      <c r="H36" s="96"/>
      <c r="I36" s="96"/>
      <c r="J36" s="96"/>
      <c r="K36" s="97"/>
      <c r="L36" s="55"/>
      <c r="M36" s="55"/>
    </row>
    <row r="37" spans="1:40" s="50" customFormat="1" ht="26.45" customHeight="1" x14ac:dyDescent="0.25">
      <c r="B37" s="92"/>
      <c r="C37" s="93"/>
      <c r="D37" s="93"/>
      <c r="E37" s="93"/>
      <c r="F37" s="93"/>
      <c r="G37" s="93"/>
      <c r="H37" s="93"/>
      <c r="I37" s="93"/>
      <c r="J37" s="93"/>
      <c r="K37" s="94"/>
    </row>
    <row r="38" spans="1:40" ht="15" customHeight="1" x14ac:dyDescent="0.25">
      <c r="B38" s="175" t="s">
        <v>37</v>
      </c>
      <c r="C38" s="176"/>
      <c r="D38" s="176"/>
      <c r="E38" s="177"/>
      <c r="F38" s="172" t="s">
        <v>12</v>
      </c>
      <c r="G38" s="173"/>
      <c r="H38" s="173"/>
      <c r="I38" s="173"/>
      <c r="J38" s="173"/>
      <c r="K38" s="174"/>
    </row>
    <row r="39" spans="1:40" s="50" customFormat="1" ht="177" customHeight="1" x14ac:dyDescent="0.25">
      <c r="B39" s="91" t="s">
        <v>93</v>
      </c>
      <c r="C39" s="91"/>
      <c r="D39" s="91"/>
      <c r="E39" s="91"/>
      <c r="F39" s="101" t="s">
        <v>94</v>
      </c>
      <c r="G39" s="102"/>
      <c r="H39" s="102"/>
      <c r="I39" s="102"/>
      <c r="J39" s="102"/>
      <c r="K39" s="10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row>
    <row r="40" spans="1:40" s="50" customFormat="1" ht="111" customHeight="1" x14ac:dyDescent="0.25">
      <c r="B40" s="90" t="s">
        <v>97</v>
      </c>
      <c r="C40" s="91"/>
      <c r="D40" s="91"/>
      <c r="E40" s="91"/>
      <c r="F40" s="101" t="s">
        <v>95</v>
      </c>
      <c r="G40" s="102"/>
      <c r="H40" s="102"/>
      <c r="I40" s="102"/>
      <c r="J40" s="102"/>
      <c r="K40" s="10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row>
    <row r="41" spans="1:40" s="50" customFormat="1" ht="107.25" customHeight="1" x14ac:dyDescent="0.25">
      <c r="B41" s="90" t="s">
        <v>98</v>
      </c>
      <c r="C41" s="91"/>
      <c r="D41" s="91"/>
      <c r="E41" s="91"/>
      <c r="F41" s="101" t="s">
        <v>96</v>
      </c>
      <c r="G41" s="102"/>
      <c r="H41" s="102"/>
      <c r="I41" s="102"/>
      <c r="J41" s="102"/>
      <c r="K41" s="10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row>
    <row r="42" spans="1:40" s="50" customFormat="1" ht="107.25" customHeight="1" x14ac:dyDescent="0.25">
      <c r="B42" s="104" t="s">
        <v>102</v>
      </c>
      <c r="C42" s="105"/>
      <c r="D42" s="105"/>
      <c r="E42" s="106"/>
      <c r="F42" s="101" t="s">
        <v>101</v>
      </c>
      <c r="G42" s="102"/>
      <c r="H42" s="102"/>
      <c r="I42" s="102"/>
      <c r="J42" s="102"/>
      <c r="K42" s="10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row>
    <row r="43" spans="1:40" s="50" customFormat="1" ht="68.25" customHeight="1" x14ac:dyDescent="0.25">
      <c r="B43" s="90" t="s">
        <v>100</v>
      </c>
      <c r="C43" s="91"/>
      <c r="D43" s="91"/>
      <c r="E43" s="91"/>
      <c r="F43" s="188" t="s">
        <v>99</v>
      </c>
      <c r="G43" s="189"/>
      <c r="H43" s="189"/>
      <c r="I43" s="189"/>
      <c r="J43" s="189"/>
      <c r="K43" s="190"/>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row>
    <row r="44" spans="1:40" s="50" customFormat="1" ht="106.5" customHeight="1" x14ac:dyDescent="0.25">
      <c r="A44" s="50">
        <v>6</v>
      </c>
      <c r="B44" s="90" t="s">
        <v>104</v>
      </c>
      <c r="C44" s="91"/>
      <c r="D44" s="91"/>
      <c r="E44" s="91"/>
      <c r="F44" s="101" t="s">
        <v>103</v>
      </c>
      <c r="G44" s="102"/>
      <c r="H44" s="102"/>
      <c r="I44" s="102"/>
      <c r="J44" s="102"/>
      <c r="K44" s="10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row>
    <row r="45" spans="1:40" s="50" customFormat="1" ht="92.25" customHeight="1" x14ac:dyDescent="0.25">
      <c r="A45" s="50">
        <v>7</v>
      </c>
      <c r="B45" s="90" t="s">
        <v>106</v>
      </c>
      <c r="C45" s="91"/>
      <c r="D45" s="91"/>
      <c r="E45" s="91"/>
      <c r="F45" s="101" t="s">
        <v>107</v>
      </c>
      <c r="G45" s="102"/>
      <c r="H45" s="102"/>
      <c r="I45" s="102"/>
      <c r="J45" s="102"/>
      <c r="K45" s="10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row>
    <row r="46" spans="1:40" s="50" customFormat="1" ht="64.150000000000006" customHeight="1" x14ac:dyDescent="0.25">
      <c r="A46" s="50">
        <v>8</v>
      </c>
      <c r="B46" s="90" t="s">
        <v>105</v>
      </c>
      <c r="C46" s="91"/>
      <c r="D46" s="91"/>
      <c r="E46" s="91"/>
      <c r="F46" s="101" t="s">
        <v>108</v>
      </c>
      <c r="G46" s="102"/>
      <c r="H46" s="102"/>
      <c r="I46" s="102"/>
      <c r="J46" s="102"/>
      <c r="K46" s="10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row>
    <row r="47" spans="1:40" s="53" customFormat="1" ht="17.45" customHeight="1" x14ac:dyDescent="0.25">
      <c r="B47" s="92"/>
      <c r="C47" s="93"/>
      <c r="D47" s="93"/>
      <c r="E47" s="94"/>
      <c r="F47" s="153"/>
      <c r="G47" s="154"/>
      <c r="H47" s="154"/>
      <c r="I47" s="154"/>
      <c r="J47" s="154"/>
      <c r="K47" s="155"/>
      <c r="L47" s="51"/>
      <c r="M47" s="51"/>
    </row>
    <row r="48" spans="1:40" ht="18" x14ac:dyDescent="0.25">
      <c r="B48" s="43" t="s">
        <v>30</v>
      </c>
      <c r="C48" s="44"/>
      <c r="D48" s="44"/>
      <c r="E48" s="44"/>
      <c r="F48" s="44"/>
      <c r="G48" s="44"/>
      <c r="H48" s="44"/>
      <c r="I48" s="44"/>
      <c r="J48" s="44"/>
      <c r="K48" s="44"/>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row>
    <row r="49" spans="2:40" x14ac:dyDescent="0.25">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row>
    <row r="50" spans="2:40" ht="45.75" customHeight="1" x14ac:dyDescent="0.25">
      <c r="B50" s="194" t="s">
        <v>55</v>
      </c>
      <c r="C50" s="116" t="s">
        <v>54</v>
      </c>
      <c r="D50" s="117"/>
      <c r="E50" s="116" t="s">
        <v>31</v>
      </c>
      <c r="F50" s="141"/>
      <c r="G50" s="117"/>
      <c r="H50" s="116" t="s">
        <v>32</v>
      </c>
      <c r="I50" s="141"/>
      <c r="J50" s="141"/>
      <c r="K50" s="141"/>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row>
    <row r="51" spans="2:40" ht="53.25" customHeight="1" x14ac:dyDescent="0.25">
      <c r="B51" s="195"/>
      <c r="C51" s="118"/>
      <c r="D51" s="119"/>
      <c r="E51" s="118"/>
      <c r="F51" s="142"/>
      <c r="G51" s="119"/>
      <c r="H51" s="118"/>
      <c r="I51" s="142"/>
      <c r="J51" s="142"/>
      <c r="K51" s="142"/>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row>
    <row r="52" spans="2:40" ht="135.6" customHeight="1" x14ac:dyDescent="0.25">
      <c r="B52" s="78">
        <v>1</v>
      </c>
      <c r="C52" s="114" t="s">
        <v>46</v>
      </c>
      <c r="D52" s="115"/>
      <c r="E52" s="138" t="s">
        <v>73</v>
      </c>
      <c r="F52" s="139"/>
      <c r="G52" s="140"/>
      <c r="H52" s="131"/>
      <c r="I52" s="132"/>
      <c r="J52" s="132"/>
      <c r="K52" s="132"/>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row>
    <row r="53" spans="2:40" ht="36.6" customHeight="1" x14ac:dyDescent="0.25">
      <c r="B53" s="77">
        <v>2</v>
      </c>
      <c r="C53" s="112" t="s">
        <v>47</v>
      </c>
      <c r="D53" s="113"/>
      <c r="E53" s="128" t="s">
        <v>71</v>
      </c>
      <c r="F53" s="129"/>
      <c r="G53" s="130"/>
      <c r="H53" s="131"/>
      <c r="I53" s="132"/>
      <c r="J53" s="132"/>
      <c r="K53" s="132"/>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row>
    <row r="54" spans="2:40" ht="144.6" customHeight="1" x14ac:dyDescent="0.25">
      <c r="B54" s="78">
        <v>3</v>
      </c>
      <c r="C54" s="114" t="s">
        <v>48</v>
      </c>
      <c r="D54" s="115"/>
      <c r="E54" s="138" t="s">
        <v>69</v>
      </c>
      <c r="F54" s="139"/>
      <c r="G54" s="140"/>
      <c r="H54" s="131"/>
      <c r="I54" s="132"/>
      <c r="J54" s="132"/>
      <c r="K54" s="132"/>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row>
    <row r="55" spans="2:40" ht="164.45" customHeight="1" x14ac:dyDescent="0.25">
      <c r="B55" s="77">
        <v>4</v>
      </c>
      <c r="C55" s="112" t="s">
        <v>49</v>
      </c>
      <c r="D55" s="113"/>
      <c r="E55" s="128" t="s">
        <v>70</v>
      </c>
      <c r="F55" s="129"/>
      <c r="G55" s="130"/>
      <c r="H55" s="131"/>
      <c r="I55" s="132"/>
      <c r="J55" s="132"/>
      <c r="K55" s="132"/>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row>
    <row r="56" spans="2:40" ht="36.6" customHeight="1" x14ac:dyDescent="0.25">
      <c r="B56" s="77">
        <v>5</v>
      </c>
      <c r="C56" s="112" t="s">
        <v>50</v>
      </c>
      <c r="D56" s="113"/>
      <c r="E56" s="128" t="s">
        <v>71</v>
      </c>
      <c r="F56" s="129"/>
      <c r="G56" s="130"/>
      <c r="H56" s="131"/>
      <c r="I56" s="132"/>
      <c r="J56" s="132"/>
      <c r="K56" s="132"/>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row>
    <row r="57" spans="2:40" ht="19.899999999999999" customHeight="1" x14ac:dyDescent="0.25">
      <c r="B57" s="77">
        <v>6</v>
      </c>
      <c r="C57" s="112" t="s">
        <v>51</v>
      </c>
      <c r="D57" s="113"/>
      <c r="E57" s="128" t="s">
        <v>71</v>
      </c>
      <c r="F57" s="129"/>
      <c r="G57" s="130"/>
      <c r="H57" s="131"/>
      <c r="I57" s="132"/>
      <c r="J57" s="132"/>
      <c r="K57" s="132"/>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row>
    <row r="58" spans="2:40" ht="408.6" customHeight="1" x14ac:dyDescent="0.25">
      <c r="B58" s="77">
        <v>7</v>
      </c>
      <c r="C58" s="112" t="s">
        <v>52</v>
      </c>
      <c r="D58" s="113"/>
      <c r="E58" s="128" t="s">
        <v>84</v>
      </c>
      <c r="F58" s="129"/>
      <c r="G58" s="130"/>
      <c r="H58" s="131"/>
      <c r="I58" s="132"/>
      <c r="J58" s="132"/>
      <c r="K58" s="132"/>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row>
    <row r="59" spans="2:40" ht="138" customHeight="1" x14ac:dyDescent="0.25">
      <c r="B59" s="77">
        <v>8</v>
      </c>
      <c r="C59" s="112" t="s">
        <v>53</v>
      </c>
      <c r="D59" s="113"/>
      <c r="E59" s="128" t="s">
        <v>72</v>
      </c>
      <c r="F59" s="129"/>
      <c r="G59" s="130"/>
      <c r="H59" s="131"/>
      <c r="I59" s="132"/>
      <c r="J59" s="132"/>
      <c r="K59" s="132"/>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row>
    <row r="60" spans="2:40" ht="330" customHeight="1" x14ac:dyDescent="0.25">
      <c r="B60" s="77">
        <v>9</v>
      </c>
      <c r="C60" s="112" t="s">
        <v>56</v>
      </c>
      <c r="D60" s="113"/>
      <c r="E60" s="196" t="s">
        <v>68</v>
      </c>
      <c r="F60" s="197"/>
      <c r="G60" s="198"/>
      <c r="H60" s="131"/>
      <c r="I60" s="132"/>
      <c r="J60" s="132"/>
      <c r="K60" s="132"/>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row>
    <row r="61" spans="2:40" ht="30" customHeight="1" x14ac:dyDescent="0.25">
      <c r="B61" s="199" t="s">
        <v>38</v>
      </c>
      <c r="C61" s="112" t="s">
        <v>39</v>
      </c>
      <c r="D61" s="200"/>
      <c r="E61" s="128" t="s">
        <v>40</v>
      </c>
      <c r="F61" s="129"/>
      <c r="G61" s="130"/>
      <c r="H61" s="201"/>
      <c r="I61" s="202"/>
      <c r="J61" s="202"/>
      <c r="K61" s="202"/>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row>
    <row r="62" spans="2:40" x14ac:dyDescent="0.25">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row>
    <row r="63" spans="2:40" ht="18" x14ac:dyDescent="0.25">
      <c r="B63" s="192" t="s">
        <v>33</v>
      </c>
      <c r="C63" s="193"/>
      <c r="D63" s="193"/>
      <c r="E63" s="193"/>
      <c r="F63" s="193"/>
      <c r="G63" s="193"/>
      <c r="H63" s="193"/>
      <c r="I63" s="193"/>
      <c r="J63" s="193"/>
      <c r="K63" s="193"/>
      <c r="L63" s="54"/>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row>
    <row r="64" spans="2:40" ht="20.25" x14ac:dyDescent="0.25">
      <c r="B64" s="40"/>
      <c r="C64" s="38"/>
      <c r="D64" s="38"/>
      <c r="E64" s="38"/>
      <c r="F64" s="38"/>
      <c r="G64" s="38"/>
      <c r="H64" s="38"/>
      <c r="I64" s="45"/>
      <c r="J64" s="38"/>
      <c r="K64" s="38"/>
      <c r="L64" s="54"/>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row>
    <row r="65" spans="1:40" ht="70.5" customHeight="1" x14ac:dyDescent="0.25">
      <c r="B65" s="71" t="s">
        <v>55</v>
      </c>
      <c r="C65" s="151" t="s">
        <v>54</v>
      </c>
      <c r="D65" s="151"/>
      <c r="E65" s="71" t="s">
        <v>17</v>
      </c>
      <c r="F65" s="71" t="s">
        <v>18</v>
      </c>
      <c r="G65" s="71" t="s">
        <v>35</v>
      </c>
      <c r="H65" s="187" t="s">
        <v>13</v>
      </c>
      <c r="I65" s="187"/>
      <c r="J65" s="187"/>
      <c r="K65" s="18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row>
    <row r="66" spans="1:40" ht="55.5" customHeight="1" x14ac:dyDescent="0.25">
      <c r="B66" s="72">
        <v>1</v>
      </c>
      <c r="C66" s="147" t="s">
        <v>58</v>
      </c>
      <c r="D66" s="147"/>
      <c r="E66" s="73">
        <v>4274.8900000000003</v>
      </c>
      <c r="F66" s="73">
        <v>0</v>
      </c>
      <c r="G66" s="74">
        <v>0</v>
      </c>
      <c r="H66" s="152" t="s">
        <v>79</v>
      </c>
      <c r="I66" s="152"/>
      <c r="J66" s="152"/>
      <c r="K66" s="152"/>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row>
    <row r="67" spans="1:40" ht="60.75" customHeight="1" x14ac:dyDescent="0.25">
      <c r="B67" s="72">
        <v>2</v>
      </c>
      <c r="C67" s="147" t="s">
        <v>59</v>
      </c>
      <c r="D67" s="147"/>
      <c r="E67" s="73">
        <v>9900</v>
      </c>
      <c r="F67" s="73">
        <v>127</v>
      </c>
      <c r="G67" s="74">
        <f>F67/E67</f>
        <v>1.2828282828282828E-2</v>
      </c>
      <c r="H67" s="152" t="s">
        <v>80</v>
      </c>
      <c r="I67" s="152"/>
      <c r="J67" s="152"/>
      <c r="K67" s="152"/>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row>
    <row r="68" spans="1:40" ht="62.25" customHeight="1" x14ac:dyDescent="0.25">
      <c r="B68" s="72">
        <v>3</v>
      </c>
      <c r="C68" s="147" t="s">
        <v>60</v>
      </c>
      <c r="D68" s="147"/>
      <c r="E68" s="73">
        <v>231113</v>
      </c>
      <c r="F68" s="73">
        <v>224537</v>
      </c>
      <c r="G68" s="74">
        <f>F68/E68</f>
        <v>0.97154638639972657</v>
      </c>
      <c r="H68" s="186" t="s">
        <v>81</v>
      </c>
      <c r="I68" s="186"/>
      <c r="J68" s="186"/>
      <c r="K68" s="186"/>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row>
    <row r="69" spans="1:40" ht="74.45" customHeight="1" x14ac:dyDescent="0.25">
      <c r="B69" s="72">
        <v>4</v>
      </c>
      <c r="C69" s="147" t="s">
        <v>61</v>
      </c>
      <c r="D69" s="147"/>
      <c r="E69" s="73">
        <v>122317.86</v>
      </c>
      <c r="F69" s="73">
        <v>90572</v>
      </c>
      <c r="G69" s="74">
        <f>F69/E69</f>
        <v>0.74046422983528326</v>
      </c>
      <c r="H69" s="186" t="s">
        <v>82</v>
      </c>
      <c r="I69" s="186"/>
      <c r="J69" s="186"/>
      <c r="K69" s="186"/>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row>
    <row r="70" spans="1:40" ht="40.9" customHeight="1" x14ac:dyDescent="0.25">
      <c r="B70" s="72">
        <v>5</v>
      </c>
      <c r="C70" s="148" t="s">
        <v>62</v>
      </c>
      <c r="D70" s="148"/>
      <c r="E70" s="73">
        <v>7700</v>
      </c>
      <c r="F70" s="73">
        <v>20468</v>
      </c>
      <c r="G70" s="74">
        <f>F70/E70</f>
        <v>2.6581818181818182</v>
      </c>
      <c r="H70" s="152" t="s">
        <v>83</v>
      </c>
      <c r="I70" s="152"/>
      <c r="J70" s="152"/>
      <c r="K70" s="152"/>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row>
    <row r="71" spans="1:40" ht="30" customHeight="1" x14ac:dyDescent="0.25">
      <c r="B71" s="72">
        <v>6</v>
      </c>
      <c r="C71" s="147" t="s">
        <v>63</v>
      </c>
      <c r="D71" s="147"/>
      <c r="E71" s="73">
        <v>606729</v>
      </c>
      <c r="F71" s="73">
        <v>610755</v>
      </c>
      <c r="G71" s="74">
        <f>F71/E71</f>
        <v>1.006635581948448</v>
      </c>
      <c r="H71" s="152"/>
      <c r="I71" s="152"/>
      <c r="J71" s="152"/>
      <c r="K71" s="152"/>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row>
    <row r="72" spans="1:40" ht="48.75" customHeight="1" x14ac:dyDescent="0.25">
      <c r="B72" s="72">
        <v>7</v>
      </c>
      <c r="C72" s="150" t="s">
        <v>67</v>
      </c>
      <c r="D72" s="150"/>
      <c r="E72" s="73">
        <v>0</v>
      </c>
      <c r="F72" s="73">
        <v>42230</v>
      </c>
      <c r="G72" s="74">
        <v>0</v>
      </c>
      <c r="H72" s="152" t="s">
        <v>85</v>
      </c>
      <c r="I72" s="152"/>
      <c r="J72" s="152"/>
      <c r="K72" s="152"/>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row>
    <row r="73" spans="1:40" ht="46.9" customHeight="1" x14ac:dyDescent="0.25">
      <c r="B73" s="72">
        <v>8</v>
      </c>
      <c r="C73" s="147" t="s">
        <v>66</v>
      </c>
      <c r="D73" s="147"/>
      <c r="E73" s="73">
        <v>68636</v>
      </c>
      <c r="F73" s="73">
        <v>108540</v>
      </c>
      <c r="G73" s="74">
        <f>F73/E73</f>
        <v>1.5813858616469492</v>
      </c>
      <c r="H73" s="152" t="s">
        <v>76</v>
      </c>
      <c r="I73" s="152"/>
      <c r="J73" s="152"/>
      <c r="K73" s="152"/>
    </row>
    <row r="74" spans="1:40" ht="27.6" customHeight="1" x14ac:dyDescent="0.25">
      <c r="B74" s="149" t="s">
        <v>34</v>
      </c>
      <c r="C74" s="149"/>
      <c r="D74" s="149"/>
      <c r="E74" s="75">
        <f>SUM(E66:E73)</f>
        <v>1050670.75</v>
      </c>
      <c r="F74" s="75">
        <f>SUM(F66:F73)</f>
        <v>1097229</v>
      </c>
      <c r="G74" s="76">
        <f>F74/E74</f>
        <v>1.0443128829845125</v>
      </c>
      <c r="H74" s="152"/>
      <c r="I74" s="152"/>
      <c r="J74" s="152"/>
      <c r="K74" s="152"/>
    </row>
    <row r="75" spans="1:40" ht="29.25" customHeight="1" x14ac:dyDescent="0.25">
      <c r="B75" s="146" t="s">
        <v>36</v>
      </c>
      <c r="C75" s="146"/>
      <c r="D75" s="146"/>
      <c r="E75" s="42"/>
      <c r="F75" s="42"/>
      <c r="G75" s="24"/>
      <c r="H75" s="24"/>
      <c r="I75" s="25"/>
      <c r="J75" s="24"/>
      <c r="K75" s="24"/>
      <c r="L75" s="26"/>
      <c r="M75" s="24"/>
      <c r="N75" s="24"/>
    </row>
    <row r="76" spans="1:40" ht="18" customHeight="1" x14ac:dyDescent="0.25">
      <c r="B76" s="27"/>
      <c r="C76" s="27"/>
      <c r="D76" s="28"/>
      <c r="E76" s="28"/>
      <c r="F76" s="28"/>
      <c r="G76" s="20"/>
      <c r="H76" s="24"/>
      <c r="I76" s="22"/>
      <c r="J76" s="20"/>
      <c r="K76" s="20"/>
      <c r="L76" s="20"/>
      <c r="M76" s="20"/>
      <c r="N76" s="20"/>
    </row>
    <row r="77" spans="1:40" x14ac:dyDescent="0.25">
      <c r="A77" s="203"/>
      <c r="B77" s="29" t="s">
        <v>14</v>
      </c>
      <c r="C77" s="204"/>
      <c r="D77" s="205"/>
      <c r="E77" s="206" t="s">
        <v>87</v>
      </c>
      <c r="F77" s="206"/>
      <c r="G77" s="22"/>
      <c r="H77" s="22"/>
      <c r="I77" s="22"/>
      <c r="J77" s="20"/>
      <c r="K77" s="24"/>
      <c r="L77" s="23"/>
      <c r="M77" s="20"/>
      <c r="N77" s="20"/>
    </row>
    <row r="78" spans="1:40" x14ac:dyDescent="0.25">
      <c r="A78" s="203"/>
      <c r="B78" s="29" t="s">
        <v>15</v>
      </c>
      <c r="C78" s="204"/>
      <c r="D78" s="205"/>
      <c r="E78" s="207" t="s">
        <v>74</v>
      </c>
      <c r="F78" s="207"/>
      <c r="G78" s="208"/>
      <c r="H78" s="22"/>
      <c r="I78" s="22"/>
      <c r="K78" s="20"/>
      <c r="L78" s="23"/>
      <c r="M78" s="20"/>
      <c r="N78" s="20"/>
    </row>
    <row r="79" spans="1:40" x14ac:dyDescent="0.25">
      <c r="B79" s="29" t="s">
        <v>16</v>
      </c>
      <c r="C79" s="27"/>
      <c r="D79" s="42"/>
      <c r="E79" s="41" t="s">
        <v>86</v>
      </c>
      <c r="F79" s="41"/>
      <c r="G79" s="20"/>
      <c r="H79" s="20"/>
      <c r="I79" s="22"/>
      <c r="K79" s="24"/>
      <c r="L79" s="23"/>
      <c r="M79" s="20"/>
      <c r="N79" s="20"/>
    </row>
    <row r="80" spans="1:40" x14ac:dyDescent="0.25">
      <c r="K80" s="24"/>
    </row>
    <row r="81" spans="11:11" x14ac:dyDescent="0.25">
      <c r="K81" s="24"/>
    </row>
    <row r="82" spans="11:11" x14ac:dyDescent="0.25">
      <c r="K82" s="24"/>
    </row>
    <row r="83" spans="11:11" x14ac:dyDescent="0.25">
      <c r="K83" s="24"/>
    </row>
    <row r="84" spans="11:11" x14ac:dyDescent="0.25">
      <c r="K84" s="24"/>
    </row>
    <row r="85" spans="11:11" x14ac:dyDescent="0.25">
      <c r="K85" s="24"/>
    </row>
  </sheetData>
  <mergeCells count="130">
    <mergeCell ref="H50:K51"/>
    <mergeCell ref="B50:B51"/>
    <mergeCell ref="H56:K56"/>
    <mergeCell ref="H55:K55"/>
    <mergeCell ref="H54:K54"/>
    <mergeCell ref="H53:K53"/>
    <mergeCell ref="H52:K52"/>
    <mergeCell ref="E54:G54"/>
    <mergeCell ref="E55:G55"/>
    <mergeCell ref="C55:D55"/>
    <mergeCell ref="E53:G53"/>
    <mergeCell ref="E56:G56"/>
    <mergeCell ref="J20:K20"/>
    <mergeCell ref="J21:K21"/>
    <mergeCell ref="B33:E33"/>
    <mergeCell ref="B32:M32"/>
    <mergeCell ref="H74:K74"/>
    <mergeCell ref="H73:K73"/>
    <mergeCell ref="H72:K72"/>
    <mergeCell ref="H71:K71"/>
    <mergeCell ref="H70:K70"/>
    <mergeCell ref="H69:K69"/>
    <mergeCell ref="H68:K68"/>
    <mergeCell ref="H66:K66"/>
    <mergeCell ref="H65:K65"/>
    <mergeCell ref="F41:K41"/>
    <mergeCell ref="F43:K43"/>
    <mergeCell ref="F45:K45"/>
    <mergeCell ref="F46:K46"/>
    <mergeCell ref="F44:K44"/>
    <mergeCell ref="B36:E36"/>
    <mergeCell ref="B63:K63"/>
    <mergeCell ref="H61:K61"/>
    <mergeCell ref="H60:K60"/>
    <mergeCell ref="H59:K59"/>
    <mergeCell ref="H58:K58"/>
    <mergeCell ref="D21:F21"/>
    <mergeCell ref="J26:K26"/>
    <mergeCell ref="D25:F25"/>
    <mergeCell ref="D26:F26"/>
    <mergeCell ref="D29:F29"/>
    <mergeCell ref="J29:K29"/>
    <mergeCell ref="D23:F23"/>
    <mergeCell ref="J23:K23"/>
    <mergeCell ref="G33:K33"/>
    <mergeCell ref="H67:K67"/>
    <mergeCell ref="C58:D58"/>
    <mergeCell ref="E58:G58"/>
    <mergeCell ref="C59:D59"/>
    <mergeCell ref="E59:G59"/>
    <mergeCell ref="B47:E47"/>
    <mergeCell ref="F47:K47"/>
    <mergeCell ref="B11:K11"/>
    <mergeCell ref="B12:B13"/>
    <mergeCell ref="C12:F13"/>
    <mergeCell ref="G12:G13"/>
    <mergeCell ref="H12:H13"/>
    <mergeCell ref="I12:K13"/>
    <mergeCell ref="B17:B18"/>
    <mergeCell ref="C17:C18"/>
    <mergeCell ref="H17:H18"/>
    <mergeCell ref="I17:I18"/>
    <mergeCell ref="J17:K18"/>
    <mergeCell ref="D17:F18"/>
    <mergeCell ref="D19:F19"/>
    <mergeCell ref="J19:K19"/>
    <mergeCell ref="D22:F22"/>
    <mergeCell ref="J22:K22"/>
    <mergeCell ref="D24:F24"/>
    <mergeCell ref="B75:D75"/>
    <mergeCell ref="C71:D71"/>
    <mergeCell ref="C69:D69"/>
    <mergeCell ref="C70:D70"/>
    <mergeCell ref="C67:D67"/>
    <mergeCell ref="C60:D60"/>
    <mergeCell ref="E60:G60"/>
    <mergeCell ref="C73:D73"/>
    <mergeCell ref="B74:D74"/>
    <mergeCell ref="C61:D61"/>
    <mergeCell ref="E61:G61"/>
    <mergeCell ref="C68:D68"/>
    <mergeCell ref="C72:D72"/>
    <mergeCell ref="C66:D66"/>
    <mergeCell ref="C65:D65"/>
    <mergeCell ref="B1:H1"/>
    <mergeCell ref="B4:D4"/>
    <mergeCell ref="E4:H4"/>
    <mergeCell ref="C56:D56"/>
    <mergeCell ref="C57:D57"/>
    <mergeCell ref="C53:D53"/>
    <mergeCell ref="C54:D54"/>
    <mergeCell ref="C50:D51"/>
    <mergeCell ref="C52:D52"/>
    <mergeCell ref="G17:G18"/>
    <mergeCell ref="B5:D5"/>
    <mergeCell ref="B6:D6"/>
    <mergeCell ref="E6:H6"/>
    <mergeCell ref="E5:H5"/>
    <mergeCell ref="E57:G57"/>
    <mergeCell ref="H57:K57"/>
    <mergeCell ref="C14:F14"/>
    <mergeCell ref="I14:K14"/>
    <mergeCell ref="E52:G52"/>
    <mergeCell ref="E50:G51"/>
    <mergeCell ref="D20:F20"/>
    <mergeCell ref="J24:K24"/>
    <mergeCell ref="J25:K25"/>
    <mergeCell ref="F38:K38"/>
    <mergeCell ref="D27:F27"/>
    <mergeCell ref="D28:F28"/>
    <mergeCell ref="J27:K27"/>
    <mergeCell ref="J28:K28"/>
    <mergeCell ref="B46:E46"/>
    <mergeCell ref="B45:E45"/>
    <mergeCell ref="B44:E44"/>
    <mergeCell ref="B43:E43"/>
    <mergeCell ref="B37:K37"/>
    <mergeCell ref="B34:E34"/>
    <mergeCell ref="G34:K34"/>
    <mergeCell ref="G35:K35"/>
    <mergeCell ref="B35:E35"/>
    <mergeCell ref="G36:K36"/>
    <mergeCell ref="B39:E39"/>
    <mergeCell ref="F39:K39"/>
    <mergeCell ref="B40:E40"/>
    <mergeCell ref="B41:E41"/>
    <mergeCell ref="F40:K40"/>
    <mergeCell ref="B42:E42"/>
    <mergeCell ref="F42:K42"/>
    <mergeCell ref="B38:E38"/>
  </mergeCells>
  <phoneticPr fontId="0" type="noConversion"/>
  <conditionalFormatting sqref="B37">
    <cfRule type="cellIs" dxfId="0" priority="1" stopIfTrue="1" operator="notEqual">
      <formula>#REF!</formula>
    </cfRule>
  </conditionalFormatting>
  <dataValidations count="1">
    <dataValidation type="list" allowBlank="1" showInputMessage="1" showErrorMessage="1" sqref="I7">
      <formula1>"Select,USD,EUR"</formula1>
    </dataValidation>
  </dataValidations>
  <pageMargins left="0.25" right="0.25" top="0.75" bottom="0.75" header="0.3" footer="0.3"/>
  <pageSetup paperSize="9" scale="53" fitToHeight="0" orientation="landscape"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 1</vt:lpstr>
      <vt:lpstr>'Лист 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2018-03-12T10:35:38Z</dcterms:modified>
</cp:coreProperties>
</file>