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2B9F671-56B5-4369-A655-9E565188F41D}" xr6:coauthVersionLast="47" xr6:coauthVersionMax="47" xr10:uidLastSave="{00000000-0000-0000-0000-000000000000}"/>
  <bookViews>
    <workbookView xWindow="390" yWindow="390" windowWidth="26565" windowHeight="14580" tabRatio="825" xr2:uid="{00000000-000D-0000-FFFF-FFFF00000000}"/>
  </bookViews>
  <sheets>
    <sheet name="Всього МРТБ+РРТБ" sheetId="13" r:id="rId1"/>
    <sheet name="МРТБ" sheetId="7" r:id="rId2"/>
    <sheet name="Н.в. МРТБ легень" sheetId="8" r:id="rId3"/>
    <sheet name="Повторні вип. МРТБ легень" sheetId="9" r:id="rId4"/>
    <sheet name="РР ТБ" sheetId="10" r:id="rId5"/>
    <sheet name="Н.в. РРТБ легень" sheetId="11" r:id="rId6"/>
    <sheet name="Повторні вип. РРТБ легень" sheetId="12" r:id="rId7"/>
    <sheet name="ХР ТБ" sheetId="14" r:id="rId8"/>
    <sheet name="Н.в. ХРТБ легень" sheetId="15" r:id="rId9"/>
    <sheet name="Повторні ХР ТБ легень" sheetId="16" r:id="rId10"/>
    <sheet name="Аркуш1" sheetId="17" r:id="rId11"/>
  </sheets>
  <definedNames>
    <definedName name="_xlnm.Print_Area" localSheetId="1">МРТБ!$A$1:$P$34</definedName>
    <definedName name="_xlnm.Print_Area" localSheetId="2">'Н.в. МРТБ легень'!$A$1:$P$34</definedName>
    <definedName name="_xlnm.Print_Area" localSheetId="5">'Н.в. РРТБ легень'!$A$1:$P$34</definedName>
    <definedName name="_xlnm.Print_Area" localSheetId="3">'Повторні вип. МРТБ легень'!$A$1:$P$34</definedName>
    <definedName name="_xlnm.Print_Area" localSheetId="6">'Повторні вип. РРТБ легень'!$A$1:$P$34</definedName>
    <definedName name="_xlnm.Print_Area" localSheetId="4">'РР ТБ'!$A$1:$P$34</definedName>
  </definedNames>
  <calcPr calcId="181029"/>
</workbook>
</file>

<file path=xl/calcChain.xml><?xml version="1.0" encoding="utf-8"?>
<calcChain xmlns="http://schemas.openxmlformats.org/spreadsheetml/2006/main">
  <c r="K32" i="13" l="1"/>
  <c r="D7" i="7"/>
  <c r="O32" i="13" l="1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6" i="13"/>
  <c r="O35" i="16" l="1"/>
  <c r="M35" i="16"/>
  <c r="K35" i="16"/>
  <c r="I35" i="16"/>
  <c r="G35" i="16"/>
  <c r="E35" i="16"/>
  <c r="O34" i="16"/>
  <c r="M34" i="16"/>
  <c r="K34" i="16"/>
  <c r="I34" i="16"/>
  <c r="G34" i="16"/>
  <c r="E34" i="16"/>
  <c r="D33" i="16"/>
  <c r="D32" i="16"/>
  <c r="N32" i="16" s="1"/>
  <c r="D31" i="16"/>
  <c r="L31" i="16" s="1"/>
  <c r="D30" i="16"/>
  <c r="L30" i="16" s="1"/>
  <c r="D29" i="16"/>
  <c r="P29" i="16" s="1"/>
  <c r="D28" i="16"/>
  <c r="N28" i="16" s="1"/>
  <c r="D27" i="16"/>
  <c r="L27" i="16" s="1"/>
  <c r="D26" i="16"/>
  <c r="L26" i="16" s="1"/>
  <c r="D25" i="16"/>
  <c r="P25" i="16" s="1"/>
  <c r="D24" i="16"/>
  <c r="N24" i="16" s="1"/>
  <c r="D23" i="16"/>
  <c r="L23" i="16" s="1"/>
  <c r="D22" i="16"/>
  <c r="L22" i="16" s="1"/>
  <c r="D21" i="16"/>
  <c r="P21" i="16" s="1"/>
  <c r="D20" i="16"/>
  <c r="N20" i="16" s="1"/>
  <c r="D19" i="16"/>
  <c r="L19" i="16" s="1"/>
  <c r="D18" i="16"/>
  <c r="L18" i="16" s="1"/>
  <c r="D17" i="16"/>
  <c r="P17" i="16" s="1"/>
  <c r="D16" i="16"/>
  <c r="N16" i="16" s="1"/>
  <c r="D15" i="16"/>
  <c r="L15" i="16" s="1"/>
  <c r="D14" i="16"/>
  <c r="L14" i="16" s="1"/>
  <c r="D13" i="16"/>
  <c r="P13" i="16" s="1"/>
  <c r="D12" i="16"/>
  <c r="N12" i="16" s="1"/>
  <c r="D11" i="16"/>
  <c r="L11" i="16" s="1"/>
  <c r="D10" i="16"/>
  <c r="L10" i="16" s="1"/>
  <c r="D9" i="16"/>
  <c r="P9" i="16" s="1"/>
  <c r="D8" i="16"/>
  <c r="N8" i="16" s="1"/>
  <c r="D7" i="16"/>
  <c r="J7" i="16" s="1"/>
  <c r="O35" i="15"/>
  <c r="M35" i="15"/>
  <c r="K35" i="15"/>
  <c r="I35" i="15"/>
  <c r="G35" i="15"/>
  <c r="E35" i="15"/>
  <c r="O34" i="15"/>
  <c r="M34" i="15"/>
  <c r="K34" i="15"/>
  <c r="I34" i="15"/>
  <c r="G34" i="15"/>
  <c r="E34" i="15"/>
  <c r="D33" i="15"/>
  <c r="D32" i="15"/>
  <c r="N32" i="15" s="1"/>
  <c r="D31" i="15"/>
  <c r="L31" i="15" s="1"/>
  <c r="D30" i="15"/>
  <c r="L30" i="15" s="1"/>
  <c r="D29" i="15"/>
  <c r="L29" i="15" s="1"/>
  <c r="D28" i="15"/>
  <c r="N28" i="15" s="1"/>
  <c r="D27" i="15"/>
  <c r="L27" i="15" s="1"/>
  <c r="D26" i="15"/>
  <c r="L26" i="15" s="1"/>
  <c r="D25" i="15"/>
  <c r="L25" i="15" s="1"/>
  <c r="D24" i="15"/>
  <c r="N24" i="15" s="1"/>
  <c r="D23" i="15"/>
  <c r="L23" i="15" s="1"/>
  <c r="D22" i="15"/>
  <c r="L22" i="15" s="1"/>
  <c r="D21" i="15"/>
  <c r="L21" i="15" s="1"/>
  <c r="D20" i="15"/>
  <c r="N20" i="15" s="1"/>
  <c r="D19" i="15"/>
  <c r="L19" i="15" s="1"/>
  <c r="D18" i="15"/>
  <c r="L18" i="15" s="1"/>
  <c r="D17" i="15"/>
  <c r="D16" i="15"/>
  <c r="L16" i="15" s="1"/>
  <c r="D15" i="15"/>
  <c r="L15" i="15" s="1"/>
  <c r="D14" i="15"/>
  <c r="N14" i="15" s="1"/>
  <c r="D13" i="15"/>
  <c r="L13" i="15" s="1"/>
  <c r="D12" i="15"/>
  <c r="L12" i="15" s="1"/>
  <c r="D11" i="15"/>
  <c r="L11" i="15" s="1"/>
  <c r="D10" i="15"/>
  <c r="N10" i="15" s="1"/>
  <c r="D9" i="15"/>
  <c r="L9" i="15" s="1"/>
  <c r="D8" i="15"/>
  <c r="L8" i="15" s="1"/>
  <c r="D7" i="15"/>
  <c r="L7" i="15" s="1"/>
  <c r="D20" i="14"/>
  <c r="L20" i="14" s="1"/>
  <c r="D21" i="14"/>
  <c r="J21" i="14" s="1"/>
  <c r="D7" i="14"/>
  <c r="P7" i="14" s="1"/>
  <c r="O35" i="14"/>
  <c r="M35" i="14"/>
  <c r="K35" i="14"/>
  <c r="I35" i="14"/>
  <c r="G35" i="14"/>
  <c r="E35" i="14"/>
  <c r="O34" i="14"/>
  <c r="M34" i="14"/>
  <c r="K34" i="14"/>
  <c r="I34" i="14"/>
  <c r="G34" i="14"/>
  <c r="E34" i="14"/>
  <c r="D33" i="14"/>
  <c r="D32" i="14"/>
  <c r="L32" i="14" s="1"/>
  <c r="D31" i="14"/>
  <c r="N31" i="14" s="1"/>
  <c r="D30" i="14"/>
  <c r="L30" i="14" s="1"/>
  <c r="D29" i="14"/>
  <c r="L29" i="14" s="1"/>
  <c r="D28" i="14"/>
  <c r="L28" i="14" s="1"/>
  <c r="D27" i="14"/>
  <c r="N27" i="14" s="1"/>
  <c r="D26" i="14"/>
  <c r="L26" i="14" s="1"/>
  <c r="D25" i="14"/>
  <c r="J25" i="14" s="1"/>
  <c r="D24" i="14"/>
  <c r="L24" i="14" s="1"/>
  <c r="D23" i="14"/>
  <c r="L23" i="14" s="1"/>
  <c r="D22" i="14"/>
  <c r="L22" i="14" s="1"/>
  <c r="D19" i="14"/>
  <c r="P19" i="14" s="1"/>
  <c r="D18" i="14"/>
  <c r="L18" i="14" s="1"/>
  <c r="D17" i="14"/>
  <c r="J17" i="14" s="1"/>
  <c r="D16" i="14"/>
  <c r="L16" i="14" s="1"/>
  <c r="D15" i="14"/>
  <c r="N15" i="14" s="1"/>
  <c r="D14" i="14"/>
  <c r="L14" i="14" s="1"/>
  <c r="D13" i="14"/>
  <c r="J13" i="14" s="1"/>
  <c r="D12" i="14"/>
  <c r="L12" i="14" s="1"/>
  <c r="D11" i="14"/>
  <c r="H11" i="14" s="1"/>
  <c r="D10" i="14"/>
  <c r="L10" i="14" s="1"/>
  <c r="D9" i="14"/>
  <c r="J9" i="14" s="1"/>
  <c r="D8" i="14"/>
  <c r="L8" i="14" s="1"/>
  <c r="L33" i="16" l="1"/>
  <c r="P33" i="16"/>
  <c r="J33" i="16"/>
  <c r="F33" i="16"/>
  <c r="N33" i="16"/>
  <c r="H33" i="16"/>
  <c r="J33" i="15"/>
  <c r="L33" i="15"/>
  <c r="P33" i="15"/>
  <c r="N33" i="15"/>
  <c r="H33" i="15"/>
  <c r="F33" i="15"/>
  <c r="J33" i="14"/>
  <c r="P33" i="14"/>
  <c r="H33" i="14"/>
  <c r="F33" i="14"/>
  <c r="L33" i="14"/>
  <c r="N23" i="16"/>
  <c r="P28" i="16"/>
  <c r="J13" i="16"/>
  <c r="H16" i="16"/>
  <c r="F19" i="16"/>
  <c r="J21" i="16"/>
  <c r="H11" i="16"/>
  <c r="J9" i="16"/>
  <c r="N19" i="16"/>
  <c r="H24" i="16"/>
  <c r="H7" i="16"/>
  <c r="H15" i="16"/>
  <c r="P24" i="16"/>
  <c r="F27" i="16"/>
  <c r="J29" i="16"/>
  <c r="H32" i="16"/>
  <c r="D35" i="16"/>
  <c r="P35" i="16" s="1"/>
  <c r="H8" i="16"/>
  <c r="J11" i="16"/>
  <c r="H12" i="16"/>
  <c r="J15" i="16"/>
  <c r="P16" i="16"/>
  <c r="H20" i="16"/>
  <c r="J25" i="16"/>
  <c r="N27" i="16"/>
  <c r="F31" i="16"/>
  <c r="P32" i="16"/>
  <c r="D34" i="16"/>
  <c r="J34" i="16" s="1"/>
  <c r="N7" i="16"/>
  <c r="P8" i="16"/>
  <c r="N11" i="16"/>
  <c r="P12" i="16"/>
  <c r="N15" i="16"/>
  <c r="P20" i="16"/>
  <c r="N31" i="16"/>
  <c r="F7" i="16"/>
  <c r="P7" i="16"/>
  <c r="F11" i="16"/>
  <c r="P11" i="16"/>
  <c r="F15" i="16"/>
  <c r="J17" i="16"/>
  <c r="F23" i="16"/>
  <c r="H28" i="16"/>
  <c r="J8" i="16"/>
  <c r="L9" i="16"/>
  <c r="F10" i="16"/>
  <c r="N10" i="16"/>
  <c r="J12" i="16"/>
  <c r="L13" i="16"/>
  <c r="F14" i="16"/>
  <c r="N14" i="16"/>
  <c r="P15" i="16"/>
  <c r="J16" i="16"/>
  <c r="L17" i="16"/>
  <c r="F18" i="16"/>
  <c r="N18" i="16"/>
  <c r="H19" i="16"/>
  <c r="P19" i="16"/>
  <c r="J20" i="16"/>
  <c r="L21" i="16"/>
  <c r="F22" i="16"/>
  <c r="N22" i="16"/>
  <c r="H23" i="16"/>
  <c r="P23" i="16"/>
  <c r="J24" i="16"/>
  <c r="L25" i="16"/>
  <c r="F26" i="16"/>
  <c r="N26" i="16"/>
  <c r="H27" i="16"/>
  <c r="P27" i="16"/>
  <c r="J28" i="16"/>
  <c r="L29" i="16"/>
  <c r="F30" i="16"/>
  <c r="N30" i="16"/>
  <c r="H31" i="16"/>
  <c r="P31" i="16"/>
  <c r="J32" i="16"/>
  <c r="L8" i="16"/>
  <c r="F9" i="16"/>
  <c r="N9" i="16"/>
  <c r="H10" i="16"/>
  <c r="P10" i="16"/>
  <c r="L12" i="16"/>
  <c r="F13" i="16"/>
  <c r="N13" i="16"/>
  <c r="H14" i="16"/>
  <c r="P14" i="16"/>
  <c r="L16" i="16"/>
  <c r="F17" i="16"/>
  <c r="N17" i="16"/>
  <c r="H18" i="16"/>
  <c r="P18" i="16"/>
  <c r="J19" i="16"/>
  <c r="L20" i="16"/>
  <c r="F21" i="16"/>
  <c r="N21" i="16"/>
  <c r="H22" i="16"/>
  <c r="P22" i="16"/>
  <c r="J23" i="16"/>
  <c r="L24" i="16"/>
  <c r="F25" i="16"/>
  <c r="N25" i="16"/>
  <c r="H26" i="16"/>
  <c r="P26" i="16"/>
  <c r="J27" i="16"/>
  <c r="L28" i="16"/>
  <c r="F29" i="16"/>
  <c r="N29" i="16"/>
  <c r="H30" i="16"/>
  <c r="P30" i="16"/>
  <c r="J31" i="16"/>
  <c r="L32" i="16"/>
  <c r="L7" i="16"/>
  <c r="F8" i="16"/>
  <c r="H9" i="16"/>
  <c r="J10" i="16"/>
  <c r="F12" i="16"/>
  <c r="H13" i="16"/>
  <c r="J14" i="16"/>
  <c r="F16" i="16"/>
  <c r="H17" i="16"/>
  <c r="J18" i="16"/>
  <c r="F20" i="16"/>
  <c r="H21" i="16"/>
  <c r="J22" i="16"/>
  <c r="F24" i="16"/>
  <c r="H25" i="16"/>
  <c r="J26" i="16"/>
  <c r="F28" i="16"/>
  <c r="H29" i="16"/>
  <c r="J30" i="16"/>
  <c r="F32" i="16"/>
  <c r="L35" i="16"/>
  <c r="H30" i="15"/>
  <c r="N25" i="15"/>
  <c r="J9" i="15"/>
  <c r="H8" i="15"/>
  <c r="H21" i="15"/>
  <c r="N21" i="15"/>
  <c r="F29" i="15"/>
  <c r="N29" i="15"/>
  <c r="F21" i="15"/>
  <c r="H22" i="15"/>
  <c r="F25" i="15"/>
  <c r="P16" i="15"/>
  <c r="J8" i="15"/>
  <c r="F12" i="15"/>
  <c r="J13" i="15"/>
  <c r="F16" i="15"/>
  <c r="H29" i="15"/>
  <c r="P8" i="15"/>
  <c r="J12" i="15"/>
  <c r="H16" i="15"/>
  <c r="F8" i="15"/>
  <c r="H11" i="15"/>
  <c r="P12" i="15"/>
  <c r="J16" i="15"/>
  <c r="P7" i="15"/>
  <c r="P15" i="15"/>
  <c r="N18" i="15"/>
  <c r="N26" i="15"/>
  <c r="F7" i="15"/>
  <c r="N8" i="15"/>
  <c r="N11" i="15"/>
  <c r="H12" i="15"/>
  <c r="F15" i="15"/>
  <c r="N16" i="15"/>
  <c r="F18" i="15"/>
  <c r="P18" i="15"/>
  <c r="P21" i="15"/>
  <c r="J22" i="15"/>
  <c r="J23" i="15"/>
  <c r="H25" i="15"/>
  <c r="F26" i="15"/>
  <c r="P26" i="15"/>
  <c r="P29" i="15"/>
  <c r="J30" i="15"/>
  <c r="J31" i="15"/>
  <c r="H7" i="15"/>
  <c r="P11" i="15"/>
  <c r="H15" i="15"/>
  <c r="H18" i="15"/>
  <c r="N22" i="15"/>
  <c r="H26" i="15"/>
  <c r="N30" i="15"/>
  <c r="N7" i="15"/>
  <c r="F11" i="15"/>
  <c r="N12" i="15"/>
  <c r="N15" i="15"/>
  <c r="J18" i="15"/>
  <c r="J19" i="15"/>
  <c r="F22" i="15"/>
  <c r="P22" i="15"/>
  <c r="P25" i="15"/>
  <c r="J26" i="15"/>
  <c r="J27" i="15"/>
  <c r="F30" i="15"/>
  <c r="P30" i="15"/>
  <c r="J7" i="15"/>
  <c r="F9" i="15"/>
  <c r="N9" i="15"/>
  <c r="H10" i="15"/>
  <c r="P10" i="15"/>
  <c r="J11" i="15"/>
  <c r="F13" i="15"/>
  <c r="N13" i="15"/>
  <c r="H14" i="15"/>
  <c r="P14" i="15"/>
  <c r="J15" i="15"/>
  <c r="F19" i="15"/>
  <c r="N19" i="15"/>
  <c r="H20" i="15"/>
  <c r="P20" i="15"/>
  <c r="J21" i="15"/>
  <c r="F23" i="15"/>
  <c r="N23" i="15"/>
  <c r="H24" i="15"/>
  <c r="P24" i="15"/>
  <c r="J25" i="15"/>
  <c r="F27" i="15"/>
  <c r="N27" i="15"/>
  <c r="H28" i="15"/>
  <c r="P28" i="15"/>
  <c r="J29" i="15"/>
  <c r="F31" i="15"/>
  <c r="N31" i="15"/>
  <c r="H32" i="15"/>
  <c r="P32" i="15"/>
  <c r="H9" i="15"/>
  <c r="P9" i="15"/>
  <c r="J10" i="15"/>
  <c r="H13" i="15"/>
  <c r="P13" i="15"/>
  <c r="J14" i="15"/>
  <c r="H19" i="15"/>
  <c r="P19" i="15"/>
  <c r="J20" i="15"/>
  <c r="H23" i="15"/>
  <c r="P23" i="15"/>
  <c r="J24" i="15"/>
  <c r="H27" i="15"/>
  <c r="P27" i="15"/>
  <c r="J28" i="15"/>
  <c r="H31" i="15"/>
  <c r="P31" i="15"/>
  <c r="J32" i="15"/>
  <c r="L10" i="15"/>
  <c r="L14" i="15"/>
  <c r="L20" i="15"/>
  <c r="L24" i="15"/>
  <c r="L28" i="15"/>
  <c r="L32" i="15"/>
  <c r="D34" i="15"/>
  <c r="J34" i="15" s="1"/>
  <c r="F10" i="15"/>
  <c r="F14" i="15"/>
  <c r="F20" i="15"/>
  <c r="F24" i="15"/>
  <c r="F28" i="15"/>
  <c r="F32" i="15"/>
  <c r="D35" i="15"/>
  <c r="F35" i="15" s="1"/>
  <c r="D35" i="14"/>
  <c r="P35" i="14" s="1"/>
  <c r="P13" i="14"/>
  <c r="J28" i="14"/>
  <c r="J8" i="14"/>
  <c r="H16" i="14"/>
  <c r="J22" i="14"/>
  <c r="F24" i="14"/>
  <c r="P32" i="14"/>
  <c r="N14" i="14"/>
  <c r="J16" i="14"/>
  <c r="N22" i="14"/>
  <c r="H24" i="14"/>
  <c r="H13" i="14"/>
  <c r="J24" i="14"/>
  <c r="P8" i="14"/>
  <c r="H21" i="14"/>
  <c r="J30" i="14"/>
  <c r="F32" i="14"/>
  <c r="F8" i="14"/>
  <c r="J12" i="14"/>
  <c r="P16" i="14"/>
  <c r="P21" i="14"/>
  <c r="H29" i="14"/>
  <c r="N30" i="14"/>
  <c r="H32" i="14"/>
  <c r="H8" i="14"/>
  <c r="J14" i="14"/>
  <c r="F16" i="14"/>
  <c r="J20" i="14"/>
  <c r="P24" i="14"/>
  <c r="P29" i="14"/>
  <c r="J32" i="14"/>
  <c r="F10" i="14"/>
  <c r="N12" i="14"/>
  <c r="N20" i="14"/>
  <c r="F26" i="14"/>
  <c r="N28" i="14"/>
  <c r="H9" i="14"/>
  <c r="J10" i="14"/>
  <c r="F12" i="14"/>
  <c r="P12" i="14"/>
  <c r="H17" i="14"/>
  <c r="J18" i="14"/>
  <c r="F20" i="14"/>
  <c r="P20" i="14"/>
  <c r="H25" i="14"/>
  <c r="J26" i="14"/>
  <c r="F28" i="14"/>
  <c r="P28" i="14"/>
  <c r="N8" i="14"/>
  <c r="P9" i="14"/>
  <c r="N10" i="14"/>
  <c r="H12" i="14"/>
  <c r="F14" i="14"/>
  <c r="N16" i="14"/>
  <c r="P17" i="14"/>
  <c r="N18" i="14"/>
  <c r="H20" i="14"/>
  <c r="F22" i="14"/>
  <c r="N24" i="14"/>
  <c r="P25" i="14"/>
  <c r="N26" i="14"/>
  <c r="H28" i="14"/>
  <c r="F30" i="14"/>
  <c r="N32" i="14"/>
  <c r="F18" i="14"/>
  <c r="H7" i="14"/>
  <c r="L9" i="14"/>
  <c r="P11" i="14"/>
  <c r="L13" i="14"/>
  <c r="H15" i="14"/>
  <c r="P15" i="14"/>
  <c r="L17" i="14"/>
  <c r="H19" i="14"/>
  <c r="L21" i="14"/>
  <c r="H23" i="14"/>
  <c r="P23" i="14"/>
  <c r="L25" i="14"/>
  <c r="H27" i="14"/>
  <c r="P27" i="14"/>
  <c r="H31" i="14"/>
  <c r="P31" i="14"/>
  <c r="J7" i="14"/>
  <c r="F9" i="14"/>
  <c r="N9" i="14"/>
  <c r="H10" i="14"/>
  <c r="P10" i="14"/>
  <c r="J11" i="14"/>
  <c r="F13" i="14"/>
  <c r="N13" i="14"/>
  <c r="H14" i="14"/>
  <c r="P14" i="14"/>
  <c r="J15" i="14"/>
  <c r="F17" i="14"/>
  <c r="N17" i="14"/>
  <c r="H18" i="14"/>
  <c r="P18" i="14"/>
  <c r="J19" i="14"/>
  <c r="F21" i="14"/>
  <c r="N21" i="14"/>
  <c r="H22" i="14"/>
  <c r="P22" i="14"/>
  <c r="J23" i="14"/>
  <c r="F25" i="14"/>
  <c r="N25" i="14"/>
  <c r="H26" i="14"/>
  <c r="P26" i="14"/>
  <c r="J27" i="14"/>
  <c r="F29" i="14"/>
  <c r="N29" i="14"/>
  <c r="H30" i="14"/>
  <c r="P30" i="14"/>
  <c r="J31" i="14"/>
  <c r="L7" i="14"/>
  <c r="L15" i="14"/>
  <c r="L19" i="14"/>
  <c r="L27" i="14"/>
  <c r="L31" i="14"/>
  <c r="F7" i="14"/>
  <c r="N7" i="14"/>
  <c r="F11" i="14"/>
  <c r="N11" i="14"/>
  <c r="F15" i="14"/>
  <c r="F19" i="14"/>
  <c r="N19" i="14"/>
  <c r="F23" i="14"/>
  <c r="N23" i="14"/>
  <c r="F27" i="14"/>
  <c r="J29" i="14"/>
  <c r="F31" i="14"/>
  <c r="D34" i="14"/>
  <c r="L11" i="14"/>
  <c r="O34" i="13"/>
  <c r="M34" i="13"/>
  <c r="K34" i="13"/>
  <c r="I34" i="13"/>
  <c r="G34" i="13"/>
  <c r="E34" i="13"/>
  <c r="O33" i="13"/>
  <c r="M33" i="13"/>
  <c r="K33" i="13"/>
  <c r="I33" i="13"/>
  <c r="G33" i="13"/>
  <c r="E33" i="13"/>
  <c r="D32" i="13"/>
  <c r="L32" i="13" s="1"/>
  <c r="D31" i="13"/>
  <c r="N31" i="13" s="1"/>
  <c r="D30" i="13"/>
  <c r="L30" i="13" s="1"/>
  <c r="D29" i="13"/>
  <c r="J29" i="13" s="1"/>
  <c r="D28" i="13"/>
  <c r="P28" i="13" s="1"/>
  <c r="D27" i="13"/>
  <c r="N27" i="13" s="1"/>
  <c r="D26" i="13"/>
  <c r="L26" i="13" s="1"/>
  <c r="D25" i="13"/>
  <c r="J25" i="13" s="1"/>
  <c r="D24" i="13"/>
  <c r="P24" i="13" s="1"/>
  <c r="D23" i="13"/>
  <c r="N23" i="13" s="1"/>
  <c r="D22" i="13"/>
  <c r="L22" i="13" s="1"/>
  <c r="D21" i="13"/>
  <c r="J21" i="13" s="1"/>
  <c r="D20" i="13"/>
  <c r="P20" i="13" s="1"/>
  <c r="D19" i="13"/>
  <c r="N19" i="13" s="1"/>
  <c r="D18" i="13"/>
  <c r="L18" i="13" s="1"/>
  <c r="D17" i="13"/>
  <c r="J17" i="13" s="1"/>
  <c r="D16" i="13"/>
  <c r="P16" i="13" s="1"/>
  <c r="D15" i="13"/>
  <c r="N15" i="13" s="1"/>
  <c r="D14" i="13"/>
  <c r="L14" i="13" s="1"/>
  <c r="D13" i="13"/>
  <c r="J13" i="13" s="1"/>
  <c r="D12" i="13"/>
  <c r="P12" i="13" s="1"/>
  <c r="D11" i="13"/>
  <c r="N11" i="13" s="1"/>
  <c r="D10" i="13"/>
  <c r="L10" i="13" s="1"/>
  <c r="D9" i="13"/>
  <c r="J9" i="13" s="1"/>
  <c r="D8" i="13"/>
  <c r="P8" i="13" s="1"/>
  <c r="D7" i="13"/>
  <c r="N7" i="13" s="1"/>
  <c r="D6" i="13"/>
  <c r="F34" i="14" l="1"/>
  <c r="P34" i="14"/>
  <c r="H32" i="13"/>
  <c r="J32" i="13"/>
  <c r="N35" i="16"/>
  <c r="H35" i="16"/>
  <c r="L34" i="16"/>
  <c r="H34" i="16"/>
  <c r="F34" i="16"/>
  <c r="F35" i="16"/>
  <c r="J35" i="16"/>
  <c r="P34" i="16"/>
  <c r="N34" i="16"/>
  <c r="P35" i="15"/>
  <c r="H35" i="15"/>
  <c r="L35" i="15"/>
  <c r="N35" i="15"/>
  <c r="J35" i="15"/>
  <c r="P34" i="15"/>
  <c r="L34" i="15"/>
  <c r="H34" i="15"/>
  <c r="N34" i="15"/>
  <c r="F34" i="15"/>
  <c r="L35" i="14"/>
  <c r="J35" i="14"/>
  <c r="H35" i="14"/>
  <c r="F35" i="14"/>
  <c r="N35" i="14"/>
  <c r="H34" i="14"/>
  <c r="L34" i="14"/>
  <c r="N34" i="14"/>
  <c r="J34" i="14"/>
  <c r="J18" i="13"/>
  <c r="J12" i="13"/>
  <c r="J10" i="13"/>
  <c r="N20" i="13"/>
  <c r="N16" i="13"/>
  <c r="H10" i="13"/>
  <c r="F12" i="13"/>
  <c r="J20" i="13"/>
  <c r="N8" i="13"/>
  <c r="P23" i="13"/>
  <c r="N12" i="13"/>
  <c r="P15" i="13"/>
  <c r="P27" i="13"/>
  <c r="D34" i="13"/>
  <c r="L34" i="13" s="1"/>
  <c r="L29" i="13"/>
  <c r="P31" i="13"/>
  <c r="P7" i="13"/>
  <c r="H18" i="13"/>
  <c r="F20" i="13"/>
  <c r="J30" i="13"/>
  <c r="N6" i="13"/>
  <c r="N14" i="13"/>
  <c r="N22" i="13"/>
  <c r="N26" i="13"/>
  <c r="F6" i="13"/>
  <c r="P6" i="13"/>
  <c r="H11" i="13"/>
  <c r="F14" i="13"/>
  <c r="P14" i="13"/>
  <c r="H19" i="13"/>
  <c r="F22" i="13"/>
  <c r="P22" i="13"/>
  <c r="F26" i="13"/>
  <c r="P26" i="13"/>
  <c r="N30" i="13"/>
  <c r="H6" i="13"/>
  <c r="F8" i="13"/>
  <c r="N10" i="13"/>
  <c r="P11" i="13"/>
  <c r="H14" i="13"/>
  <c r="F16" i="13"/>
  <c r="N18" i="13"/>
  <c r="P19" i="13"/>
  <c r="H22" i="13"/>
  <c r="J24" i="13"/>
  <c r="H26" i="13"/>
  <c r="J28" i="13"/>
  <c r="F30" i="13"/>
  <c r="N32" i="13"/>
  <c r="J6" i="13"/>
  <c r="H7" i="13"/>
  <c r="J8" i="13"/>
  <c r="F10" i="13"/>
  <c r="P10" i="13"/>
  <c r="J14" i="13"/>
  <c r="H15" i="13"/>
  <c r="J16" i="13"/>
  <c r="F18" i="13"/>
  <c r="P18" i="13"/>
  <c r="J22" i="13"/>
  <c r="H23" i="13"/>
  <c r="J26" i="13"/>
  <c r="H27" i="13"/>
  <c r="H30" i="13"/>
  <c r="H31" i="13"/>
  <c r="L17" i="13"/>
  <c r="L21" i="13"/>
  <c r="L25" i="13"/>
  <c r="J7" i="13"/>
  <c r="L8" i="13"/>
  <c r="F9" i="13"/>
  <c r="N9" i="13"/>
  <c r="J11" i="13"/>
  <c r="L12" i="13"/>
  <c r="F13" i="13"/>
  <c r="N13" i="13"/>
  <c r="J15" i="13"/>
  <c r="L16" i="13"/>
  <c r="F17" i="13"/>
  <c r="N17" i="13"/>
  <c r="J19" i="13"/>
  <c r="L20" i="13"/>
  <c r="F21" i="13"/>
  <c r="N21" i="13"/>
  <c r="J23" i="13"/>
  <c r="L24" i="13"/>
  <c r="F25" i="13"/>
  <c r="N25" i="13"/>
  <c r="J27" i="13"/>
  <c r="L28" i="13"/>
  <c r="F29" i="13"/>
  <c r="N29" i="13"/>
  <c r="P30" i="13"/>
  <c r="J31" i="13"/>
  <c r="P32" i="13"/>
  <c r="L9" i="13"/>
  <c r="L13" i="13"/>
  <c r="L7" i="13"/>
  <c r="H9" i="13"/>
  <c r="L11" i="13"/>
  <c r="H13" i="13"/>
  <c r="P13" i="13"/>
  <c r="L15" i="13"/>
  <c r="H17" i="13"/>
  <c r="P17" i="13"/>
  <c r="L19" i="13"/>
  <c r="H21" i="13"/>
  <c r="P21" i="13"/>
  <c r="L23" i="13"/>
  <c r="F24" i="13"/>
  <c r="N24" i="13"/>
  <c r="H25" i="13"/>
  <c r="P25" i="13"/>
  <c r="L27" i="13"/>
  <c r="F28" i="13"/>
  <c r="N28" i="13"/>
  <c r="H29" i="13"/>
  <c r="P29" i="13"/>
  <c r="L31" i="13"/>
  <c r="F32" i="13"/>
  <c r="D33" i="13"/>
  <c r="P9" i="13"/>
  <c r="L6" i="13"/>
  <c r="F7" i="13"/>
  <c r="H8" i="13"/>
  <c r="F11" i="13"/>
  <c r="H12" i="13"/>
  <c r="F15" i="13"/>
  <c r="H16" i="13"/>
  <c r="F19" i="13"/>
  <c r="H20" i="13"/>
  <c r="F23" i="13"/>
  <c r="H24" i="13"/>
  <c r="F27" i="13"/>
  <c r="H28" i="13"/>
  <c r="F31" i="13"/>
  <c r="O34" i="12"/>
  <c r="M34" i="12"/>
  <c r="K34" i="12"/>
  <c r="I34" i="12"/>
  <c r="G34" i="12"/>
  <c r="E34" i="12"/>
  <c r="D33" i="12"/>
  <c r="D32" i="12"/>
  <c r="L32" i="12" s="1"/>
  <c r="D31" i="12"/>
  <c r="L31" i="12" s="1"/>
  <c r="D30" i="12"/>
  <c r="J30" i="12" s="1"/>
  <c r="D29" i="12"/>
  <c r="P29" i="12" s="1"/>
  <c r="D28" i="12"/>
  <c r="L28" i="12" s="1"/>
  <c r="D27" i="12"/>
  <c r="L27" i="12" s="1"/>
  <c r="D26" i="12"/>
  <c r="J26" i="12" s="1"/>
  <c r="D25" i="12"/>
  <c r="P25" i="12" s="1"/>
  <c r="D24" i="12"/>
  <c r="L24" i="12" s="1"/>
  <c r="D23" i="12"/>
  <c r="L23" i="12" s="1"/>
  <c r="D22" i="12"/>
  <c r="J22" i="12" s="1"/>
  <c r="D21" i="12"/>
  <c r="P21" i="12" s="1"/>
  <c r="D20" i="12"/>
  <c r="L20" i="12" s="1"/>
  <c r="D19" i="12"/>
  <c r="L19" i="12" s="1"/>
  <c r="D18" i="12"/>
  <c r="J18" i="12" s="1"/>
  <c r="D17" i="12"/>
  <c r="P17" i="12" s="1"/>
  <c r="D16" i="12"/>
  <c r="L16" i="12" s="1"/>
  <c r="D15" i="12"/>
  <c r="L15" i="12" s="1"/>
  <c r="D14" i="12"/>
  <c r="J14" i="12" s="1"/>
  <c r="D13" i="12"/>
  <c r="P13" i="12" s="1"/>
  <c r="D12" i="12"/>
  <c r="L12" i="12" s="1"/>
  <c r="D11" i="12"/>
  <c r="L11" i="12" s="1"/>
  <c r="D10" i="12"/>
  <c r="J10" i="12" s="1"/>
  <c r="D9" i="12"/>
  <c r="P9" i="12" s="1"/>
  <c r="D8" i="12"/>
  <c r="L8" i="12" s="1"/>
  <c r="D7" i="12"/>
  <c r="N7" i="12" s="1"/>
  <c r="O34" i="11"/>
  <c r="M34" i="11"/>
  <c r="K34" i="11"/>
  <c r="I34" i="11"/>
  <c r="G34" i="11"/>
  <c r="E34" i="11"/>
  <c r="D33" i="11"/>
  <c r="D32" i="11"/>
  <c r="D31" i="11"/>
  <c r="D30" i="11"/>
  <c r="D29" i="11"/>
  <c r="L29" i="11" s="1"/>
  <c r="D28" i="11"/>
  <c r="D27" i="11"/>
  <c r="D26" i="11"/>
  <c r="D25" i="11"/>
  <c r="L25" i="11" s="1"/>
  <c r="D24" i="11"/>
  <c r="D23" i="11"/>
  <c r="D22" i="11"/>
  <c r="D21" i="11"/>
  <c r="L21" i="11" s="1"/>
  <c r="D20" i="11"/>
  <c r="D19" i="11"/>
  <c r="D18" i="11"/>
  <c r="D17" i="11"/>
  <c r="D16" i="11"/>
  <c r="N16" i="11" s="1"/>
  <c r="D15" i="11"/>
  <c r="L15" i="11" s="1"/>
  <c r="D14" i="11"/>
  <c r="J14" i="11" s="1"/>
  <c r="D13" i="11"/>
  <c r="P13" i="11" s="1"/>
  <c r="D12" i="11"/>
  <c r="N12" i="11" s="1"/>
  <c r="D11" i="11"/>
  <c r="L11" i="11" s="1"/>
  <c r="D10" i="11"/>
  <c r="J10" i="11" s="1"/>
  <c r="D9" i="11"/>
  <c r="P9" i="11" s="1"/>
  <c r="D8" i="11"/>
  <c r="N8" i="11" s="1"/>
  <c r="D7" i="11"/>
  <c r="L7" i="11" s="1"/>
  <c r="O34" i="10"/>
  <c r="M34" i="10"/>
  <c r="K34" i="10"/>
  <c r="I34" i="10"/>
  <c r="G34" i="10"/>
  <c r="E34" i="10"/>
  <c r="D33" i="10"/>
  <c r="D32" i="10"/>
  <c r="L32" i="10" s="1"/>
  <c r="D31" i="10"/>
  <c r="N31" i="10" s="1"/>
  <c r="D30" i="10"/>
  <c r="L30" i="10" s="1"/>
  <c r="D29" i="10"/>
  <c r="J29" i="10" s="1"/>
  <c r="D28" i="10"/>
  <c r="L28" i="10" s="1"/>
  <c r="D27" i="10"/>
  <c r="N27" i="10" s="1"/>
  <c r="D26" i="10"/>
  <c r="L26" i="10" s="1"/>
  <c r="D25" i="10"/>
  <c r="J25" i="10" s="1"/>
  <c r="D24" i="10"/>
  <c r="L24" i="10" s="1"/>
  <c r="D23" i="10"/>
  <c r="N23" i="10" s="1"/>
  <c r="D22" i="10"/>
  <c r="L22" i="10" s="1"/>
  <c r="D21" i="10"/>
  <c r="J21" i="10" s="1"/>
  <c r="D20" i="10"/>
  <c r="L20" i="10" s="1"/>
  <c r="D19" i="10"/>
  <c r="N19" i="10" s="1"/>
  <c r="D18" i="10"/>
  <c r="L18" i="10" s="1"/>
  <c r="D17" i="10"/>
  <c r="J17" i="10" s="1"/>
  <c r="D16" i="10"/>
  <c r="L16" i="10" s="1"/>
  <c r="D15" i="10"/>
  <c r="N15" i="10" s="1"/>
  <c r="D14" i="10"/>
  <c r="L14" i="10" s="1"/>
  <c r="D13" i="10"/>
  <c r="J13" i="10" s="1"/>
  <c r="D12" i="10"/>
  <c r="L12" i="10" s="1"/>
  <c r="D11" i="10"/>
  <c r="N11" i="10" s="1"/>
  <c r="D10" i="10"/>
  <c r="L10" i="10" s="1"/>
  <c r="D9" i="10"/>
  <c r="J9" i="10" s="1"/>
  <c r="D8" i="10"/>
  <c r="L8" i="10" s="1"/>
  <c r="D7" i="10"/>
  <c r="O34" i="9"/>
  <c r="M34" i="9"/>
  <c r="K34" i="9"/>
  <c r="I34" i="9"/>
  <c r="G34" i="9"/>
  <c r="E34" i="9"/>
  <c r="D33" i="9"/>
  <c r="P33" i="9" s="1"/>
  <c r="D32" i="9"/>
  <c r="N32" i="9" s="1"/>
  <c r="D31" i="9"/>
  <c r="L31" i="9" s="1"/>
  <c r="D30" i="9"/>
  <c r="L30" i="9" s="1"/>
  <c r="D29" i="9"/>
  <c r="P29" i="9" s="1"/>
  <c r="D28" i="9"/>
  <c r="N28" i="9" s="1"/>
  <c r="D27" i="9"/>
  <c r="L27" i="9" s="1"/>
  <c r="D26" i="9"/>
  <c r="L26" i="9" s="1"/>
  <c r="D25" i="9"/>
  <c r="P25" i="9" s="1"/>
  <c r="D24" i="9"/>
  <c r="N24" i="9" s="1"/>
  <c r="D23" i="9"/>
  <c r="L23" i="9" s="1"/>
  <c r="D22" i="9"/>
  <c r="L22" i="9" s="1"/>
  <c r="D21" i="9"/>
  <c r="P21" i="9" s="1"/>
  <c r="D20" i="9"/>
  <c r="N20" i="9" s="1"/>
  <c r="D19" i="9"/>
  <c r="L19" i="9" s="1"/>
  <c r="D18" i="9"/>
  <c r="L18" i="9" s="1"/>
  <c r="D17" i="9"/>
  <c r="P17" i="9" s="1"/>
  <c r="D16" i="9"/>
  <c r="N16" i="9" s="1"/>
  <c r="D15" i="9"/>
  <c r="L15" i="9" s="1"/>
  <c r="D14" i="9"/>
  <c r="L14" i="9" s="1"/>
  <c r="D13" i="9"/>
  <c r="P13" i="9" s="1"/>
  <c r="D12" i="9"/>
  <c r="N12" i="9" s="1"/>
  <c r="D11" i="9"/>
  <c r="L11" i="9" s="1"/>
  <c r="D10" i="9"/>
  <c r="L10" i="9" s="1"/>
  <c r="D9" i="9"/>
  <c r="P9" i="9" s="1"/>
  <c r="D8" i="9"/>
  <c r="N8" i="9" s="1"/>
  <c r="D7" i="9"/>
  <c r="O34" i="8"/>
  <c r="M34" i="8"/>
  <c r="K34" i="8"/>
  <c r="I34" i="8"/>
  <c r="G34" i="8"/>
  <c r="E34" i="8"/>
  <c r="D33" i="8"/>
  <c r="L33" i="8" s="1"/>
  <c r="D32" i="8"/>
  <c r="D31" i="8"/>
  <c r="L31" i="8" s="1"/>
  <c r="D30" i="8"/>
  <c r="L30" i="8" s="1"/>
  <c r="D29" i="8"/>
  <c r="J29" i="8" s="1"/>
  <c r="D28" i="8"/>
  <c r="L28" i="8" s="1"/>
  <c r="D27" i="8"/>
  <c r="L27" i="8" s="1"/>
  <c r="D26" i="8"/>
  <c r="L26" i="8" s="1"/>
  <c r="D25" i="8"/>
  <c r="J25" i="8" s="1"/>
  <c r="D24" i="8"/>
  <c r="L24" i="8" s="1"/>
  <c r="D23" i="8"/>
  <c r="L23" i="8" s="1"/>
  <c r="D22" i="8"/>
  <c r="L22" i="8" s="1"/>
  <c r="D21" i="8"/>
  <c r="J21" i="8" s="1"/>
  <c r="D20" i="8"/>
  <c r="L20" i="8" s="1"/>
  <c r="D19" i="8"/>
  <c r="L19" i="8" s="1"/>
  <c r="D18" i="8"/>
  <c r="L18" i="8" s="1"/>
  <c r="D17" i="8"/>
  <c r="J17" i="8" s="1"/>
  <c r="D16" i="8"/>
  <c r="L16" i="8" s="1"/>
  <c r="D15" i="8"/>
  <c r="L15" i="8" s="1"/>
  <c r="D14" i="8"/>
  <c r="L14" i="8" s="1"/>
  <c r="D13" i="8"/>
  <c r="J13" i="8" s="1"/>
  <c r="D12" i="8"/>
  <c r="L12" i="8" s="1"/>
  <c r="D11" i="8"/>
  <c r="L11" i="8" s="1"/>
  <c r="D10" i="8"/>
  <c r="L10" i="8" s="1"/>
  <c r="D9" i="8"/>
  <c r="J9" i="8" s="1"/>
  <c r="D8" i="8"/>
  <c r="L8" i="8" s="1"/>
  <c r="D7" i="8"/>
  <c r="L7" i="8" s="1"/>
  <c r="O34" i="7"/>
  <c r="M34" i="7"/>
  <c r="K34" i="7"/>
  <c r="I34" i="7"/>
  <c r="G34" i="7"/>
  <c r="E34" i="7"/>
  <c r="D33" i="7"/>
  <c r="D32" i="7"/>
  <c r="J32" i="7" s="1"/>
  <c r="D31" i="7"/>
  <c r="L31" i="7" s="1"/>
  <c r="D30" i="7"/>
  <c r="N30" i="7" s="1"/>
  <c r="D29" i="7"/>
  <c r="L29" i="7" s="1"/>
  <c r="D28" i="7"/>
  <c r="J28" i="7" s="1"/>
  <c r="D27" i="7"/>
  <c r="L27" i="7" s="1"/>
  <c r="D26" i="7"/>
  <c r="N26" i="7" s="1"/>
  <c r="D25" i="7"/>
  <c r="L25" i="7" s="1"/>
  <c r="D24" i="7"/>
  <c r="J24" i="7" s="1"/>
  <c r="D23" i="7"/>
  <c r="L23" i="7" s="1"/>
  <c r="D22" i="7"/>
  <c r="N22" i="7" s="1"/>
  <c r="D21" i="7"/>
  <c r="L21" i="7" s="1"/>
  <c r="D20" i="7"/>
  <c r="J20" i="7" s="1"/>
  <c r="D19" i="7"/>
  <c r="L19" i="7" s="1"/>
  <c r="D18" i="7"/>
  <c r="N18" i="7" s="1"/>
  <c r="D17" i="7"/>
  <c r="L17" i="7" s="1"/>
  <c r="D16" i="7"/>
  <c r="J16" i="7" s="1"/>
  <c r="D15" i="7"/>
  <c r="L15" i="7" s="1"/>
  <c r="D14" i="7"/>
  <c r="N14" i="7" s="1"/>
  <c r="D13" i="7"/>
  <c r="L13" i="7" s="1"/>
  <c r="D12" i="7"/>
  <c r="J12" i="7" s="1"/>
  <c r="D11" i="7"/>
  <c r="L11" i="7" s="1"/>
  <c r="D10" i="7"/>
  <c r="N10" i="7" s="1"/>
  <c r="D9" i="7"/>
  <c r="L9" i="7" s="1"/>
  <c r="D8" i="7"/>
  <c r="L7" i="7"/>
  <c r="F33" i="12" l="1"/>
  <c r="P33" i="12"/>
  <c r="H33" i="12"/>
  <c r="L33" i="12"/>
  <c r="N33" i="12"/>
  <c r="J33" i="12"/>
  <c r="P31" i="11"/>
  <c r="L31" i="11"/>
  <c r="J20" i="11"/>
  <c r="L20" i="11"/>
  <c r="J24" i="11"/>
  <c r="L24" i="11"/>
  <c r="J28" i="11"/>
  <c r="L28" i="11"/>
  <c r="J32" i="11"/>
  <c r="L32" i="11"/>
  <c r="P19" i="11"/>
  <c r="L19" i="11"/>
  <c r="P27" i="11"/>
  <c r="L27" i="11"/>
  <c r="P17" i="11"/>
  <c r="J17" i="11"/>
  <c r="F17" i="11"/>
  <c r="N17" i="11"/>
  <c r="H17" i="11"/>
  <c r="L17" i="11"/>
  <c r="N33" i="11"/>
  <c r="J33" i="11"/>
  <c r="L33" i="11"/>
  <c r="H33" i="11"/>
  <c r="P33" i="11"/>
  <c r="F33" i="11"/>
  <c r="P23" i="11"/>
  <c r="L23" i="11"/>
  <c r="N18" i="11"/>
  <c r="L18" i="11"/>
  <c r="N22" i="11"/>
  <c r="L22" i="11"/>
  <c r="N26" i="11"/>
  <c r="L26" i="11"/>
  <c r="N30" i="11"/>
  <c r="L30" i="11"/>
  <c r="J33" i="10"/>
  <c r="L33" i="10"/>
  <c r="N22" i="8"/>
  <c r="N32" i="8"/>
  <c r="L32" i="8"/>
  <c r="P33" i="7"/>
  <c r="L33" i="7"/>
  <c r="J33" i="7"/>
  <c r="J8" i="7"/>
  <c r="D34" i="7"/>
  <c r="N33" i="8"/>
  <c r="J33" i="8"/>
  <c r="P20" i="8"/>
  <c r="H20" i="8"/>
  <c r="F22" i="8"/>
  <c r="H7" i="12"/>
  <c r="F28" i="12"/>
  <c r="H15" i="12"/>
  <c r="F27" i="12"/>
  <c r="N11" i="12"/>
  <c r="F19" i="12"/>
  <c r="F20" i="12"/>
  <c r="J25" i="12"/>
  <c r="H27" i="12"/>
  <c r="H28" i="12"/>
  <c r="F7" i="12"/>
  <c r="J9" i="12"/>
  <c r="F15" i="12"/>
  <c r="J17" i="12"/>
  <c r="H19" i="12"/>
  <c r="H20" i="12"/>
  <c r="N27" i="12"/>
  <c r="P28" i="12"/>
  <c r="N19" i="12"/>
  <c r="P20" i="12"/>
  <c r="P12" i="12"/>
  <c r="H12" i="12"/>
  <c r="J24" i="12"/>
  <c r="J32" i="12"/>
  <c r="F12" i="12"/>
  <c r="J12" i="12"/>
  <c r="L18" i="12"/>
  <c r="F23" i="12"/>
  <c r="H8" i="12"/>
  <c r="F11" i="12"/>
  <c r="N12" i="12"/>
  <c r="N15" i="12"/>
  <c r="H16" i="12"/>
  <c r="P19" i="12"/>
  <c r="J20" i="12"/>
  <c r="J21" i="12"/>
  <c r="H23" i="12"/>
  <c r="F24" i="12"/>
  <c r="P24" i="12"/>
  <c r="P27" i="12"/>
  <c r="J28" i="12"/>
  <c r="J29" i="12"/>
  <c r="H31" i="12"/>
  <c r="F32" i="12"/>
  <c r="P32" i="12"/>
  <c r="N8" i="12"/>
  <c r="N16" i="12"/>
  <c r="P23" i="12"/>
  <c r="P31" i="12"/>
  <c r="F8" i="12"/>
  <c r="P8" i="12"/>
  <c r="P11" i="12"/>
  <c r="J13" i="12"/>
  <c r="F16" i="12"/>
  <c r="P16" i="12"/>
  <c r="N24" i="12"/>
  <c r="F31" i="12"/>
  <c r="N32" i="12"/>
  <c r="D34" i="12"/>
  <c r="P34" i="12" s="1"/>
  <c r="P7" i="12"/>
  <c r="J8" i="12"/>
  <c r="H11" i="12"/>
  <c r="P15" i="12"/>
  <c r="J16" i="12"/>
  <c r="N20" i="12"/>
  <c r="N23" i="12"/>
  <c r="H24" i="12"/>
  <c r="N28" i="12"/>
  <c r="N31" i="12"/>
  <c r="H32" i="12"/>
  <c r="F21" i="9"/>
  <c r="F29" i="9"/>
  <c r="H8" i="9"/>
  <c r="F13" i="9"/>
  <c r="J19" i="9"/>
  <c r="J21" i="9"/>
  <c r="J27" i="9"/>
  <c r="J29" i="9"/>
  <c r="P8" i="9"/>
  <c r="J11" i="9"/>
  <c r="J13" i="9"/>
  <c r="N25" i="9"/>
  <c r="P16" i="9"/>
  <c r="P19" i="9"/>
  <c r="D34" i="9"/>
  <c r="H34" i="9" s="1"/>
  <c r="F11" i="9"/>
  <c r="F19" i="9"/>
  <c r="F27" i="9"/>
  <c r="P11" i="9"/>
  <c r="P24" i="9"/>
  <c r="P27" i="9"/>
  <c r="P32" i="9"/>
  <c r="N9" i="9"/>
  <c r="H11" i="9"/>
  <c r="N17" i="9"/>
  <c r="H19" i="9"/>
  <c r="H27" i="9"/>
  <c r="N7" i="9"/>
  <c r="F7" i="9"/>
  <c r="P7" i="9"/>
  <c r="H20" i="9"/>
  <c r="H7" i="9"/>
  <c r="F9" i="9"/>
  <c r="N11" i="9"/>
  <c r="P12" i="9"/>
  <c r="N13" i="9"/>
  <c r="H15" i="9"/>
  <c r="F17" i="9"/>
  <c r="N19" i="9"/>
  <c r="P20" i="9"/>
  <c r="N21" i="9"/>
  <c r="H23" i="9"/>
  <c r="F25" i="9"/>
  <c r="N27" i="9"/>
  <c r="P28" i="9"/>
  <c r="N29" i="9"/>
  <c r="H31" i="9"/>
  <c r="J33" i="9"/>
  <c r="N15" i="9"/>
  <c r="N23" i="9"/>
  <c r="N31" i="9"/>
  <c r="H12" i="9"/>
  <c r="F15" i="9"/>
  <c r="P15" i="9"/>
  <c r="F23" i="9"/>
  <c r="P23" i="9"/>
  <c r="H28" i="9"/>
  <c r="F31" i="9"/>
  <c r="P31" i="9"/>
  <c r="J7" i="9"/>
  <c r="J9" i="9"/>
  <c r="J15" i="9"/>
  <c r="H16" i="9"/>
  <c r="J17" i="9"/>
  <c r="J23" i="9"/>
  <c r="H24" i="9"/>
  <c r="J25" i="9"/>
  <c r="J31" i="9"/>
  <c r="H32" i="9"/>
  <c r="N25" i="11"/>
  <c r="N15" i="11"/>
  <c r="N29" i="11"/>
  <c r="N7" i="11"/>
  <c r="N11" i="11"/>
  <c r="N21" i="11"/>
  <c r="F9" i="11"/>
  <c r="F13" i="11"/>
  <c r="F19" i="11"/>
  <c r="F7" i="11"/>
  <c r="H8" i="11"/>
  <c r="J9" i="11"/>
  <c r="F11" i="11"/>
  <c r="H12" i="11"/>
  <c r="J13" i="11"/>
  <c r="F15" i="11"/>
  <c r="H16" i="11"/>
  <c r="H18" i="11"/>
  <c r="J19" i="11"/>
  <c r="F21" i="11"/>
  <c r="H22" i="11"/>
  <c r="J23" i="11"/>
  <c r="F25" i="11"/>
  <c r="H26" i="11"/>
  <c r="J27" i="11"/>
  <c r="F29" i="11"/>
  <c r="H30" i="11"/>
  <c r="J31" i="11"/>
  <c r="F23" i="11"/>
  <c r="F27" i="11"/>
  <c r="F31" i="11"/>
  <c r="J7" i="11"/>
  <c r="P8" i="11"/>
  <c r="N9" i="11"/>
  <c r="J11" i="11"/>
  <c r="P12" i="11"/>
  <c r="N13" i="11"/>
  <c r="J15" i="11"/>
  <c r="P16" i="11"/>
  <c r="P18" i="11"/>
  <c r="N19" i="11"/>
  <c r="J21" i="11"/>
  <c r="P22" i="11"/>
  <c r="N23" i="11"/>
  <c r="J25" i="11"/>
  <c r="P26" i="11"/>
  <c r="N27" i="11"/>
  <c r="J29" i="11"/>
  <c r="P30" i="11"/>
  <c r="H19" i="8"/>
  <c r="H15" i="8"/>
  <c r="F18" i="8"/>
  <c r="N19" i="8"/>
  <c r="N18" i="8"/>
  <c r="F24" i="8"/>
  <c r="J28" i="8"/>
  <c r="J8" i="8"/>
  <c r="H24" i="8"/>
  <c r="H31" i="8"/>
  <c r="P24" i="8"/>
  <c r="H8" i="8"/>
  <c r="F31" i="8"/>
  <c r="N7" i="8"/>
  <c r="J12" i="8"/>
  <c r="F15" i="8"/>
  <c r="F19" i="8"/>
  <c r="F20" i="8"/>
  <c r="N23" i="8"/>
  <c r="J24" i="8"/>
  <c r="N16" i="8"/>
  <c r="P27" i="8"/>
  <c r="F16" i="8"/>
  <c r="F7" i="8"/>
  <c r="N8" i="8"/>
  <c r="F10" i="8"/>
  <c r="H11" i="8"/>
  <c r="F12" i="8"/>
  <c r="P12" i="8"/>
  <c r="N14" i="8"/>
  <c r="N15" i="8"/>
  <c r="H16" i="8"/>
  <c r="P19" i="8"/>
  <c r="J20" i="8"/>
  <c r="F23" i="8"/>
  <c r="N24" i="8"/>
  <c r="F26" i="8"/>
  <c r="H27" i="8"/>
  <c r="F28" i="8"/>
  <c r="P28" i="8"/>
  <c r="N30" i="8"/>
  <c r="N31" i="8"/>
  <c r="J32" i="8"/>
  <c r="P11" i="8"/>
  <c r="P7" i="8"/>
  <c r="F11" i="8"/>
  <c r="N12" i="8"/>
  <c r="F14" i="8"/>
  <c r="P16" i="8"/>
  <c r="P23" i="8"/>
  <c r="F27" i="8"/>
  <c r="N28" i="8"/>
  <c r="F30" i="8"/>
  <c r="H32" i="8"/>
  <c r="H7" i="8"/>
  <c r="F8" i="8"/>
  <c r="P8" i="8"/>
  <c r="N10" i="8"/>
  <c r="N11" i="8"/>
  <c r="H12" i="8"/>
  <c r="P15" i="8"/>
  <c r="J16" i="8"/>
  <c r="N20" i="8"/>
  <c r="H23" i="8"/>
  <c r="N26" i="8"/>
  <c r="N27" i="8"/>
  <c r="H28" i="8"/>
  <c r="P31" i="8"/>
  <c r="P32" i="8"/>
  <c r="N34" i="13"/>
  <c r="H34" i="13"/>
  <c r="J34" i="13"/>
  <c r="P34" i="13"/>
  <c r="J10" i="10"/>
  <c r="J26" i="10"/>
  <c r="N10" i="10"/>
  <c r="N26" i="10"/>
  <c r="J20" i="10"/>
  <c r="P11" i="10"/>
  <c r="P27" i="10"/>
  <c r="F18" i="10"/>
  <c r="H19" i="10"/>
  <c r="J12" i="10"/>
  <c r="J18" i="10"/>
  <c r="P19" i="10"/>
  <c r="J28" i="10"/>
  <c r="F10" i="10"/>
  <c r="H11" i="10"/>
  <c r="N18" i="10"/>
  <c r="F26" i="10"/>
  <c r="H27" i="10"/>
  <c r="H12" i="10"/>
  <c r="N14" i="10"/>
  <c r="H20" i="10"/>
  <c r="N22" i="10"/>
  <c r="H28" i="10"/>
  <c r="N30" i="10"/>
  <c r="N16" i="10"/>
  <c r="F8" i="10"/>
  <c r="P8" i="10"/>
  <c r="F16" i="10"/>
  <c r="P24" i="10"/>
  <c r="F32" i="10"/>
  <c r="N8" i="10"/>
  <c r="N24" i="10"/>
  <c r="N32" i="10"/>
  <c r="D34" i="10"/>
  <c r="F34" i="10" s="1"/>
  <c r="P16" i="10"/>
  <c r="F24" i="10"/>
  <c r="P32" i="10"/>
  <c r="H7" i="10"/>
  <c r="H8" i="10"/>
  <c r="N12" i="10"/>
  <c r="F14" i="10"/>
  <c r="H15" i="10"/>
  <c r="H16" i="10"/>
  <c r="N20" i="10"/>
  <c r="F22" i="10"/>
  <c r="H23" i="10"/>
  <c r="H24" i="10"/>
  <c r="N28" i="10"/>
  <c r="F30" i="10"/>
  <c r="H31" i="10"/>
  <c r="H32" i="10"/>
  <c r="P7" i="10"/>
  <c r="J8" i="10"/>
  <c r="F12" i="10"/>
  <c r="P12" i="10"/>
  <c r="J14" i="10"/>
  <c r="P15" i="10"/>
  <c r="J16" i="10"/>
  <c r="F20" i="10"/>
  <c r="P20" i="10"/>
  <c r="J22" i="10"/>
  <c r="P23" i="10"/>
  <c r="J24" i="10"/>
  <c r="F28" i="10"/>
  <c r="P28" i="10"/>
  <c r="J30" i="10"/>
  <c r="P31" i="10"/>
  <c r="J32" i="10"/>
  <c r="N17" i="7"/>
  <c r="H15" i="7"/>
  <c r="H31" i="7"/>
  <c r="N9" i="7"/>
  <c r="N25" i="7"/>
  <c r="H7" i="7"/>
  <c r="H23" i="7"/>
  <c r="J7" i="7"/>
  <c r="F13" i="7"/>
  <c r="H14" i="7"/>
  <c r="J15" i="7"/>
  <c r="F21" i="7"/>
  <c r="H22" i="7"/>
  <c r="J23" i="7"/>
  <c r="F29" i="7"/>
  <c r="H30" i="7"/>
  <c r="J31" i="7"/>
  <c r="J13" i="7"/>
  <c r="P14" i="7"/>
  <c r="J21" i="7"/>
  <c r="P22" i="7"/>
  <c r="J29" i="7"/>
  <c r="P30" i="7"/>
  <c r="N13" i="7"/>
  <c r="N21" i="7"/>
  <c r="N29" i="7"/>
  <c r="N11" i="7"/>
  <c r="N19" i="7"/>
  <c r="N27" i="7"/>
  <c r="F11" i="7"/>
  <c r="P11" i="7"/>
  <c r="F19" i="7"/>
  <c r="P19" i="7"/>
  <c r="F27" i="7"/>
  <c r="P27" i="7"/>
  <c r="N7" i="7"/>
  <c r="F9" i="7"/>
  <c r="H10" i="7"/>
  <c r="H11" i="7"/>
  <c r="N15" i="7"/>
  <c r="F17" i="7"/>
  <c r="H18" i="7"/>
  <c r="H19" i="7"/>
  <c r="N23" i="7"/>
  <c r="F25" i="7"/>
  <c r="H26" i="7"/>
  <c r="H27" i="7"/>
  <c r="N31" i="7"/>
  <c r="F33" i="7"/>
  <c r="F7" i="7"/>
  <c r="P7" i="7"/>
  <c r="J9" i="7"/>
  <c r="P10" i="7"/>
  <c r="J11" i="7"/>
  <c r="F15" i="7"/>
  <c r="P15" i="7"/>
  <c r="J17" i="7"/>
  <c r="P18" i="7"/>
  <c r="J19" i="7"/>
  <c r="F23" i="7"/>
  <c r="P23" i="7"/>
  <c r="J25" i="7"/>
  <c r="P26" i="7"/>
  <c r="J27" i="7"/>
  <c r="F31" i="7"/>
  <c r="P31" i="7"/>
  <c r="N33" i="7"/>
  <c r="F34" i="13"/>
  <c r="P33" i="13"/>
  <c r="L33" i="13"/>
  <c r="H33" i="13"/>
  <c r="N33" i="13"/>
  <c r="J33" i="13"/>
  <c r="F33" i="13"/>
  <c r="L10" i="12"/>
  <c r="L22" i="12"/>
  <c r="L26" i="12"/>
  <c r="L30" i="12"/>
  <c r="L9" i="12"/>
  <c r="F10" i="12"/>
  <c r="N10" i="12"/>
  <c r="L13" i="12"/>
  <c r="F14" i="12"/>
  <c r="N14" i="12"/>
  <c r="L17" i="12"/>
  <c r="F18" i="12"/>
  <c r="N18" i="12"/>
  <c r="L21" i="12"/>
  <c r="F22" i="12"/>
  <c r="N22" i="12"/>
  <c r="L25" i="12"/>
  <c r="F26" i="12"/>
  <c r="N26" i="12"/>
  <c r="L29" i="12"/>
  <c r="F30" i="12"/>
  <c r="N30" i="12"/>
  <c r="J7" i="12"/>
  <c r="F9" i="12"/>
  <c r="N9" i="12"/>
  <c r="H10" i="12"/>
  <c r="P10" i="12"/>
  <c r="J11" i="12"/>
  <c r="F13" i="12"/>
  <c r="N13" i="12"/>
  <c r="H14" i="12"/>
  <c r="P14" i="12"/>
  <c r="J15" i="12"/>
  <c r="F17" i="12"/>
  <c r="N17" i="12"/>
  <c r="H18" i="12"/>
  <c r="P18" i="12"/>
  <c r="J19" i="12"/>
  <c r="F21" i="12"/>
  <c r="N21" i="12"/>
  <c r="H22" i="12"/>
  <c r="P22" i="12"/>
  <c r="J23" i="12"/>
  <c r="F25" i="12"/>
  <c r="N25" i="12"/>
  <c r="H26" i="12"/>
  <c r="P26" i="12"/>
  <c r="J27" i="12"/>
  <c r="F29" i="12"/>
  <c r="N29" i="12"/>
  <c r="H30" i="12"/>
  <c r="P30" i="12"/>
  <c r="J31" i="12"/>
  <c r="L14" i="12"/>
  <c r="L7" i="12"/>
  <c r="H9" i="12"/>
  <c r="H13" i="12"/>
  <c r="H17" i="12"/>
  <c r="H21" i="12"/>
  <c r="H25" i="12"/>
  <c r="H29" i="12"/>
  <c r="D34" i="11"/>
  <c r="L34" i="11" s="1"/>
  <c r="H7" i="11"/>
  <c r="P7" i="11"/>
  <c r="J8" i="11"/>
  <c r="L9" i="11"/>
  <c r="F10" i="11"/>
  <c r="N10" i="11"/>
  <c r="H11" i="11"/>
  <c r="P11" i="11"/>
  <c r="J12" i="11"/>
  <c r="L13" i="11"/>
  <c r="F14" i="11"/>
  <c r="N14" i="11"/>
  <c r="H15" i="11"/>
  <c r="P15" i="11"/>
  <c r="J16" i="11"/>
  <c r="J18" i="11"/>
  <c r="F20" i="11"/>
  <c r="N20" i="11"/>
  <c r="H21" i="11"/>
  <c r="P21" i="11"/>
  <c r="J22" i="11"/>
  <c r="F24" i="11"/>
  <c r="N24" i="11"/>
  <c r="H25" i="11"/>
  <c r="P25" i="11"/>
  <c r="J26" i="11"/>
  <c r="F28" i="11"/>
  <c r="N28" i="11"/>
  <c r="H29" i="11"/>
  <c r="P29" i="11"/>
  <c r="J30" i="11"/>
  <c r="F32" i="11"/>
  <c r="N32" i="11"/>
  <c r="L8" i="11"/>
  <c r="H10" i="11"/>
  <c r="P10" i="11"/>
  <c r="L12" i="11"/>
  <c r="H14" i="11"/>
  <c r="P14" i="11"/>
  <c r="L16" i="11"/>
  <c r="H20" i="11"/>
  <c r="P20" i="11"/>
  <c r="H24" i="11"/>
  <c r="P24" i="11"/>
  <c r="H28" i="11"/>
  <c r="P28" i="11"/>
  <c r="N31" i="11"/>
  <c r="H32" i="11"/>
  <c r="P32" i="11"/>
  <c r="L10" i="11"/>
  <c r="L14" i="11"/>
  <c r="F8" i="11"/>
  <c r="H9" i="11"/>
  <c r="F12" i="11"/>
  <c r="H13" i="11"/>
  <c r="F16" i="11"/>
  <c r="F18" i="11"/>
  <c r="H19" i="11"/>
  <c r="F22" i="11"/>
  <c r="H23" i="11"/>
  <c r="F26" i="11"/>
  <c r="H27" i="11"/>
  <c r="F30" i="11"/>
  <c r="H31" i="11"/>
  <c r="L9" i="10"/>
  <c r="J7" i="10"/>
  <c r="F9" i="10"/>
  <c r="N9" i="10"/>
  <c r="H10" i="10"/>
  <c r="P10" i="10"/>
  <c r="J11" i="10"/>
  <c r="F13" i="10"/>
  <c r="N13" i="10"/>
  <c r="H14" i="10"/>
  <c r="P14" i="10"/>
  <c r="J15" i="10"/>
  <c r="F17" i="10"/>
  <c r="N17" i="10"/>
  <c r="H18" i="10"/>
  <c r="P18" i="10"/>
  <c r="J19" i="10"/>
  <c r="F21" i="10"/>
  <c r="N21" i="10"/>
  <c r="H22" i="10"/>
  <c r="P22" i="10"/>
  <c r="J23" i="10"/>
  <c r="F25" i="10"/>
  <c r="N25" i="10"/>
  <c r="H26" i="10"/>
  <c r="P26" i="10"/>
  <c r="J27" i="10"/>
  <c r="F29" i="10"/>
  <c r="N29" i="10"/>
  <c r="H30" i="10"/>
  <c r="P30" i="10"/>
  <c r="J31" i="10"/>
  <c r="F33" i="10"/>
  <c r="N33" i="10"/>
  <c r="L29" i="10"/>
  <c r="L7" i="10"/>
  <c r="H9" i="10"/>
  <c r="P9" i="10"/>
  <c r="L11" i="10"/>
  <c r="H13" i="10"/>
  <c r="P13" i="10"/>
  <c r="L15" i="10"/>
  <c r="H17" i="10"/>
  <c r="P17" i="10"/>
  <c r="L19" i="10"/>
  <c r="H21" i="10"/>
  <c r="P21" i="10"/>
  <c r="L23" i="10"/>
  <c r="H25" i="10"/>
  <c r="P25" i="10"/>
  <c r="L27" i="10"/>
  <c r="H29" i="10"/>
  <c r="P29" i="10"/>
  <c r="L31" i="10"/>
  <c r="H33" i="10"/>
  <c r="P33" i="10"/>
  <c r="L13" i="10"/>
  <c r="L17" i="10"/>
  <c r="L21" i="10"/>
  <c r="L25" i="10"/>
  <c r="F7" i="10"/>
  <c r="N7" i="10"/>
  <c r="F11" i="10"/>
  <c r="F15" i="10"/>
  <c r="F19" i="10"/>
  <c r="F23" i="10"/>
  <c r="F27" i="10"/>
  <c r="F31" i="10"/>
  <c r="J8" i="9"/>
  <c r="L9" i="9"/>
  <c r="F10" i="9"/>
  <c r="N10" i="9"/>
  <c r="J12" i="9"/>
  <c r="L13" i="9"/>
  <c r="F14" i="9"/>
  <c r="N14" i="9"/>
  <c r="J16" i="9"/>
  <c r="L17" i="9"/>
  <c r="F18" i="9"/>
  <c r="N18" i="9"/>
  <c r="J20" i="9"/>
  <c r="L21" i="9"/>
  <c r="F22" i="9"/>
  <c r="N22" i="9"/>
  <c r="J24" i="9"/>
  <c r="L25" i="9"/>
  <c r="F26" i="9"/>
  <c r="N26" i="9"/>
  <c r="J28" i="9"/>
  <c r="L29" i="9"/>
  <c r="F30" i="9"/>
  <c r="N30" i="9"/>
  <c r="J32" i="9"/>
  <c r="L33" i="9"/>
  <c r="L8" i="9"/>
  <c r="H10" i="9"/>
  <c r="P10" i="9"/>
  <c r="L12" i="9"/>
  <c r="H14" i="9"/>
  <c r="P14" i="9"/>
  <c r="L16" i="9"/>
  <c r="H18" i="9"/>
  <c r="P18" i="9"/>
  <c r="L20" i="9"/>
  <c r="H22" i="9"/>
  <c r="P22" i="9"/>
  <c r="L24" i="9"/>
  <c r="H26" i="9"/>
  <c r="P26" i="9"/>
  <c r="L28" i="9"/>
  <c r="H30" i="9"/>
  <c r="P30" i="9"/>
  <c r="L32" i="9"/>
  <c r="F33" i="9"/>
  <c r="N33" i="9"/>
  <c r="L7" i="9"/>
  <c r="F8" i="9"/>
  <c r="H9" i="9"/>
  <c r="J10" i="9"/>
  <c r="F12" i="9"/>
  <c r="H13" i="9"/>
  <c r="J14" i="9"/>
  <c r="F16" i="9"/>
  <c r="H17" i="9"/>
  <c r="J18" i="9"/>
  <c r="F20" i="9"/>
  <c r="H21" i="9"/>
  <c r="J22" i="9"/>
  <c r="F24" i="9"/>
  <c r="H25" i="9"/>
  <c r="J26" i="9"/>
  <c r="F28" i="9"/>
  <c r="H29" i="9"/>
  <c r="J30" i="9"/>
  <c r="F32" i="9"/>
  <c r="H33" i="9"/>
  <c r="L17" i="8"/>
  <c r="J7" i="8"/>
  <c r="F9" i="8"/>
  <c r="N9" i="8"/>
  <c r="H10" i="8"/>
  <c r="P10" i="8"/>
  <c r="J11" i="8"/>
  <c r="F13" i="8"/>
  <c r="N13" i="8"/>
  <c r="H14" i="8"/>
  <c r="P14" i="8"/>
  <c r="J15" i="8"/>
  <c r="F17" i="8"/>
  <c r="N17" i="8"/>
  <c r="H18" i="8"/>
  <c r="P18" i="8"/>
  <c r="J19" i="8"/>
  <c r="F21" i="8"/>
  <c r="N21" i="8"/>
  <c r="H22" i="8"/>
  <c r="P22" i="8"/>
  <c r="J23" i="8"/>
  <c r="F25" i="8"/>
  <c r="N25" i="8"/>
  <c r="H26" i="8"/>
  <c r="P26" i="8"/>
  <c r="J27" i="8"/>
  <c r="F29" i="8"/>
  <c r="N29" i="8"/>
  <c r="H30" i="8"/>
  <c r="P30" i="8"/>
  <c r="J31" i="8"/>
  <c r="F33" i="8"/>
  <c r="L13" i="8"/>
  <c r="L21" i="8"/>
  <c r="L29" i="8"/>
  <c r="H9" i="8"/>
  <c r="P9" i="8"/>
  <c r="J10" i="8"/>
  <c r="H13" i="8"/>
  <c r="P13" i="8"/>
  <c r="J14" i="8"/>
  <c r="H17" i="8"/>
  <c r="P17" i="8"/>
  <c r="J18" i="8"/>
  <c r="H21" i="8"/>
  <c r="P21" i="8"/>
  <c r="J22" i="8"/>
  <c r="H25" i="8"/>
  <c r="P25" i="8"/>
  <c r="J26" i="8"/>
  <c r="H29" i="8"/>
  <c r="P29" i="8"/>
  <c r="J30" i="8"/>
  <c r="F32" i="8"/>
  <c r="H33" i="8"/>
  <c r="L9" i="8"/>
  <c r="L25" i="8"/>
  <c r="D34" i="8"/>
  <c r="J34" i="8" s="1"/>
  <c r="F8" i="7"/>
  <c r="N8" i="7"/>
  <c r="H9" i="7"/>
  <c r="P9" i="7"/>
  <c r="J10" i="7"/>
  <c r="F12" i="7"/>
  <c r="N12" i="7"/>
  <c r="H13" i="7"/>
  <c r="P13" i="7"/>
  <c r="J14" i="7"/>
  <c r="F16" i="7"/>
  <c r="N16" i="7"/>
  <c r="H17" i="7"/>
  <c r="P17" i="7"/>
  <c r="J18" i="7"/>
  <c r="F20" i="7"/>
  <c r="N20" i="7"/>
  <c r="H21" i="7"/>
  <c r="P21" i="7"/>
  <c r="J22" i="7"/>
  <c r="F24" i="7"/>
  <c r="N24" i="7"/>
  <c r="H25" i="7"/>
  <c r="P25" i="7"/>
  <c r="J26" i="7"/>
  <c r="F28" i="7"/>
  <c r="N28" i="7"/>
  <c r="H29" i="7"/>
  <c r="P29" i="7"/>
  <c r="J30" i="7"/>
  <c r="F32" i="7"/>
  <c r="N32" i="7"/>
  <c r="H33" i="7"/>
  <c r="L16" i="7"/>
  <c r="H8" i="7"/>
  <c r="P8" i="7"/>
  <c r="L10" i="7"/>
  <c r="H12" i="7"/>
  <c r="P12" i="7"/>
  <c r="L14" i="7"/>
  <c r="H16" i="7"/>
  <c r="P16" i="7"/>
  <c r="L18" i="7"/>
  <c r="H20" i="7"/>
  <c r="P20" i="7"/>
  <c r="L22" i="7"/>
  <c r="H24" i="7"/>
  <c r="P24" i="7"/>
  <c r="L26" i="7"/>
  <c r="H28" i="7"/>
  <c r="P28" i="7"/>
  <c r="L30" i="7"/>
  <c r="H32" i="7"/>
  <c r="P32" i="7"/>
  <c r="L8" i="7"/>
  <c r="L12" i="7"/>
  <c r="L20" i="7"/>
  <c r="L24" i="7"/>
  <c r="L28" i="7"/>
  <c r="L32" i="7"/>
  <c r="F10" i="7"/>
  <c r="F14" i="7"/>
  <c r="F18" i="7"/>
  <c r="F22" i="7"/>
  <c r="F26" i="7"/>
  <c r="F30" i="7"/>
  <c r="J34" i="12" l="1"/>
  <c r="F34" i="9"/>
  <c r="L34" i="9"/>
  <c r="H34" i="12"/>
  <c r="F34" i="12"/>
  <c r="L34" i="12"/>
  <c r="N34" i="12"/>
  <c r="J34" i="9"/>
  <c r="P34" i="9"/>
  <c r="N34" i="9"/>
  <c r="H34" i="10"/>
  <c r="J34" i="10"/>
  <c r="N34" i="10"/>
  <c r="P34" i="10"/>
  <c r="L34" i="10"/>
  <c r="H34" i="11"/>
  <c r="N34" i="11"/>
  <c r="J34" i="11"/>
  <c r="F34" i="11"/>
  <c r="P34" i="11"/>
  <c r="H34" i="8"/>
  <c r="N34" i="8"/>
  <c r="F34" i="8"/>
  <c r="L34" i="8"/>
  <c r="P34" i="8"/>
  <c r="H34" i="7"/>
  <c r="N34" i="7"/>
  <c r="J34" i="7"/>
  <c r="F34" i="7"/>
  <c r="L34" i="7"/>
  <c r="P34" i="7"/>
  <c r="G35" i="12" l="1"/>
  <c r="I35" i="12"/>
  <c r="K35" i="12"/>
  <c r="M35" i="12"/>
  <c r="O35" i="12"/>
  <c r="E35" i="12"/>
  <c r="G35" i="11"/>
  <c r="I35" i="11"/>
  <c r="K35" i="11"/>
  <c r="M35" i="11"/>
  <c r="O35" i="11"/>
  <c r="E35" i="11"/>
  <c r="G35" i="10"/>
  <c r="I35" i="10"/>
  <c r="K35" i="10"/>
  <c r="M35" i="10"/>
  <c r="O35" i="10"/>
  <c r="E35" i="10"/>
  <c r="G35" i="9"/>
  <c r="I35" i="9"/>
  <c r="K35" i="9"/>
  <c r="M35" i="9"/>
  <c r="O35" i="9"/>
  <c r="E35" i="9"/>
  <c r="G35" i="8"/>
  <c r="I35" i="8"/>
  <c r="K35" i="8"/>
  <c r="M35" i="8"/>
  <c r="O35" i="8"/>
  <c r="E35" i="8"/>
  <c r="O35" i="7"/>
  <c r="M35" i="7"/>
  <c r="K35" i="7"/>
  <c r="G35" i="7"/>
  <c r="E35" i="7"/>
  <c r="I35" i="7"/>
  <c r="D35" i="12" l="1"/>
  <c r="N35" i="12" s="1"/>
  <c r="D35" i="11"/>
  <c r="F35" i="11" s="1"/>
  <c r="D35" i="10"/>
  <c r="F35" i="10" s="1"/>
  <c r="D35" i="9"/>
  <c r="F35" i="9" s="1"/>
  <c r="D35" i="8"/>
  <c r="P35" i="9" l="1"/>
  <c r="N35" i="9"/>
  <c r="J35" i="9"/>
  <c r="L35" i="9"/>
  <c r="H35" i="9"/>
  <c r="N35" i="8"/>
  <c r="P35" i="8"/>
  <c r="L35" i="8"/>
  <c r="H35" i="8"/>
  <c r="J35" i="8"/>
  <c r="F35" i="8"/>
  <c r="F35" i="12"/>
  <c r="H35" i="12"/>
  <c r="J35" i="12"/>
  <c r="P35" i="12"/>
  <c r="L35" i="12"/>
  <c r="P35" i="11"/>
  <c r="L35" i="11"/>
  <c r="H35" i="11"/>
  <c r="N35" i="11"/>
  <c r="J35" i="11"/>
  <c r="P35" i="10"/>
  <c r="L35" i="10"/>
  <c r="H35" i="10"/>
  <c r="N35" i="10"/>
  <c r="J35" i="10"/>
  <c r="D35" i="7" l="1"/>
  <c r="F35" i="7" l="1"/>
  <c r="J35" i="7"/>
  <c r="N35" i="7"/>
  <c r="L35" i="7"/>
  <c r="H35" i="7"/>
  <c r="P35" i="7"/>
</calcChain>
</file>

<file path=xl/sharedStrings.xml><?xml version="1.0" encoding="utf-8"?>
<sst xmlns="http://schemas.openxmlformats.org/spreadsheetml/2006/main" count="613" uniqueCount="53">
  <si>
    <t>№ з/п</t>
  </si>
  <si>
    <t>Адміністративні території</t>
  </si>
  <si>
    <t>Загальна кількість випадків</t>
  </si>
  <si>
    <t>Вилікувано</t>
  </si>
  <si>
    <t>Лікування завершено</t>
  </si>
  <si>
    <t>Померло хворих</t>
  </si>
  <si>
    <t>Невдале лікування</t>
  </si>
  <si>
    <t>Перерване лікування</t>
  </si>
  <si>
    <t>Вибув/переведений</t>
  </si>
  <si>
    <t>абс. чис.</t>
  </si>
  <si>
    <t>%</t>
  </si>
  <si>
    <t xml:space="preserve">абс. чис. </t>
  </si>
  <si>
    <t>абс.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</si>
  <si>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</si>
  <si>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</si>
  <si>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</si>
  <si>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</si>
  <si>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</si>
  <si>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</si>
  <si>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</si>
  <si>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</si>
  <si>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</si>
  <si>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</si>
  <si>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</si>
  <si>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</si>
  <si>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</si>
  <si>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</si>
  <si>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</si>
  <si>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</si>
  <si>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</si>
  <si>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</si>
  <si>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</si>
  <si>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</si>
  <si>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</si>
  <si>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</si>
  <si>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</si>
  <si>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</si>
  <si>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</si>
  <si>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 України</t>
  </si>
  <si>
    <t>Мін. оборони України</t>
  </si>
  <si>
    <t>(рецидиви, невдача лікування за 1-ю категорією та інші  випадки повторного лікування)</t>
  </si>
  <si>
    <t>МОЗ</t>
  </si>
  <si>
    <t>Україна</t>
  </si>
  <si>
    <t>Результати лікування  усіх випадків РР ТБ за 1 квартал 2019 року.</t>
  </si>
  <si>
    <t>Результати лікування повторних випадків Риф ТБ +  МР ТБ легень за 1 квартал 2019 року.</t>
  </si>
  <si>
    <t>Результати лікування нових випадків Риф ТБ + МР ТБ легень за 1 квартал 2019 року.</t>
  </si>
  <si>
    <t>Результати лікування  всіх випадків Риф ТБ + МР ТБ за 1 квартал 2019 року.</t>
  </si>
  <si>
    <t>Результати лікування нових випадків РР ТБ легень за 1 квартал 2019 року.</t>
  </si>
  <si>
    <t>Результати лікування повторних випадків РР ТБ легень за 1 квартал 2019 року.</t>
  </si>
  <si>
    <t>Результати лікування  всіх випадків ХР ТБ за 1 квартал 2019 року.</t>
  </si>
  <si>
    <t>Результати лікування нових випадків ХР ТБ легень за 1 квартал 2019 року.</t>
  </si>
  <si>
    <t>Результати лікування повторних випадків ХР ТБ легень за 1 квартал 2019 року.</t>
  </si>
  <si>
    <t>Результати лікування  всіх випадків Риф ТБ + МР ТБ + РРТБ за 1 квартал 2019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</si>
</sst>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₴_-;\-* #,##0.00_₴_-;_-* &quot;-&quot;??_₴_-;_-@_-"/>
    <numFmt numFmtId="165" formatCode="0.0"/>
    <numFmt numFmtId="166" formatCode="0.0%"/>
    <numFmt numFmtId="167" formatCode="_-* #,##0_₴_-;\-* #,##0_₴_-;_-* &quot;-&quot;??_₴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b/>
      <sz val="6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1"/>
    <xf numFmtId="0" fontId="3" fillId="2" borderId="0" xfId="1" applyFont="1" applyFill="1" applyBorder="1" applyAlignment="1">
      <alignment horizont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49" fontId="4" fillId="0" borderId="14" xfId="1" applyNumberFormat="1" applyFont="1" applyFill="1" applyBorder="1" applyAlignment="1">
      <alignment horizontal="center" vertical="center" wrapTex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/>
    <xf numFmtId="0" fontId="2" fillId="0" borderId="18" xfId="1" applyFont="1" applyBorder="1" applyAlignment="1">
      <alignment horizontal="center"/>
    </xf>
    <xf numFmtId="165" fontId="2" fillId="0" borderId="18" xfId="1" applyNumberFormat="1" applyFont="1" applyBorder="1" applyAlignment="1">
      <alignment horizontal="center"/>
    </xf>
    <xf numFmtId="165" fontId="2" fillId="0" borderId="19" xfId="1" applyNumberFormat="1" applyFont="1" applyBorder="1" applyAlignment="1">
      <alignment horizontal="center"/>
    </xf>
    <xf numFmtId="165" fontId="1" fillId="0" borderId="0" xfId="1" applyNumberFormat="1" applyFill="1"/>
    <xf numFmtId="1" fontId="1" fillId="0" borderId="0" xfId="1" applyNumberFormat="1" applyFill="1"/>
    <xf numFmtId="165" fontId="5" fillId="0" borderId="0" xfId="1" applyNumberFormat="1" applyFont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20" xfId="1" applyFont="1" applyFill="1" applyBorder="1"/>
    <xf numFmtId="166" fontId="0" fillId="0" borderId="0" xfId="3" applyNumberFormat="1" applyFont="1"/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/>
    <xf numFmtId="165" fontId="2" fillId="0" borderId="7" xfId="1" applyNumberFormat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2" fillId="0" borderId="30" xfId="1" applyFont="1" applyFill="1" applyBorder="1"/>
    <xf numFmtId="0" fontId="3" fillId="0" borderId="16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165" fontId="3" fillId="0" borderId="28" xfId="1" applyNumberFormat="1" applyFont="1" applyBorder="1" applyAlignment="1">
      <alignment horizontal="center"/>
    </xf>
    <xf numFmtId="165" fontId="3" fillId="0" borderId="29" xfId="1" applyNumberFormat="1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11" fillId="0" borderId="0" xfId="1" applyFont="1"/>
    <xf numFmtId="1" fontId="0" fillId="0" borderId="0" xfId="3" applyNumberFormat="1" applyFon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9" xfId="1" applyFont="1" applyFill="1" applyBorder="1"/>
    <xf numFmtId="167" fontId="0" fillId="0" borderId="0" xfId="6" applyNumberFormat="1" applyFont="1"/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1" applyBorder="1"/>
    <xf numFmtId="1" fontId="1" fillId="0" borderId="0" xfId="1" applyNumberFormat="1" applyFill="1" applyBorder="1"/>
    <xf numFmtId="165" fontId="5" fillId="0" borderId="0" xfId="1" applyNumberFormat="1" applyFont="1" applyBorder="1" applyAlignment="1">
      <alignment horizontal="center"/>
    </xf>
    <xf numFmtId="1" fontId="1" fillId="0" borderId="0" xfId="1" applyNumberFormat="1"/>
    <xf numFmtId="1" fontId="5" fillId="0" borderId="0" xfId="1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 textRotation="180"/>
    </xf>
    <xf numFmtId="0" fontId="7" fillId="2" borderId="24" xfId="2" applyFont="1" applyFill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3" fillId="2" borderId="21" xfId="1" applyFont="1" applyFill="1" applyBorder="1" applyAlignment="1">
      <alignment horizontal="center" wrapText="1"/>
    </xf>
  </cellXfs>
  <cellStyles count="7">
    <cellStyle name="Звичайний" xfId="0" builtinId="0"/>
    <cellStyle name="Обычный 2" xfId="1" xr:uid="{00000000-0005-0000-0000-000002000000}"/>
    <cellStyle name="Обычный 2 2" xfId="4" xr:uid="{00000000-0005-0000-0000-000003000000}"/>
    <cellStyle name="Обычный_tabl_tyber_1" xfId="2" xr:uid="{00000000-0005-0000-0000-000004000000}"/>
    <cellStyle name="Процентный 2" xfId="3" xr:uid="{00000000-0005-0000-0000-000005000000}"/>
    <cellStyle name="Процентный 2 2" xfId="5" xr:uid="{00000000-0005-0000-0000-000006000000}"/>
    <cellStyle name="Фінансови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0D65-4B50-4128-9DFB-E31651D10782}">
  <dimension ref="A1:P34"/>
  <sheetViews>
    <sheetView tabSelected="1" workbookViewId="0">
      <selection activeCell="T11" sqref="T11"/>
    </sheetView>
  </sheetViews>
  <sheetFormatPr defaultRowHeight="15" x14ac:dyDescent="0.25"/>
  <cols>
    <col min="1" max="1" width="5.28515625" customWidth="1"/>
    <col min="3" max="3" width="24.5703125" customWidth="1"/>
    <col min="4" max="4" width="11.28515625" customWidth="1"/>
  </cols>
  <sheetData>
    <row r="1" spans="1:16" ht="15.75" x14ac:dyDescent="0.25">
      <c r="A1" s="1"/>
      <c r="B1" s="50" t="s">
        <v>52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2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25">
      <c r="A3" s="1"/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16" ht="28.5" x14ac:dyDescent="0.25">
      <c r="A4" s="1"/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.75" thickBot="1" x14ac:dyDescent="0.3">
      <c r="A5" s="1"/>
      <c r="B5" s="53"/>
      <c r="C5" s="56"/>
      <c r="D5" s="59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75" x14ac:dyDescent="0.25">
      <c r="A6" s="1"/>
      <c r="B6" s="9">
        <v>1</v>
      </c>
      <c r="C6" s="10" t="s">
        <v>13</v>
      </c>
      <c r="D6" s="26">
        <f>SUM(E6+G6+I6+K6+M6+O6)</f>
        <v>52</v>
      </c>
      <c r="E6" s="11">
        <f>SUM(МРТБ!E7+'РР ТБ'!E7)</f>
        <v>6</v>
      </c>
      <c r="F6" s="12">
        <f>E6/D6*100</f>
        <v>11.538461538461538</v>
      </c>
      <c r="G6" s="11">
        <f>SUM(МРТБ!G7+'РР ТБ'!G7)</f>
        <v>25</v>
      </c>
      <c r="H6" s="12">
        <f>G6/D6*100</f>
        <v>48.07692307692308</v>
      </c>
      <c r="I6" s="11">
        <f>SUM(МРТБ!I7+'РР ТБ'!I7)</f>
        <v>2</v>
      </c>
      <c r="J6" s="12">
        <f>I6/D6*100</f>
        <v>3.8461538461538463</v>
      </c>
      <c r="K6" s="11">
        <f>SUM(МРТБ!K7+'РР ТБ'!K7)</f>
        <v>9</v>
      </c>
      <c r="L6" s="12">
        <f>K6/D6*100</f>
        <v>17.307692307692307</v>
      </c>
      <c r="M6" s="11">
        <f>SUM(МРТБ!M7+'РР ТБ'!M7)</f>
        <v>10</v>
      </c>
      <c r="N6" s="12">
        <f>M6/D6*100</f>
        <v>19.230769230769234</v>
      </c>
      <c r="O6" s="11">
        <f>SUM(МРТБ!O7+'РР ТБ'!O7)</f>
        <v>0</v>
      </c>
      <c r="P6" s="13">
        <f>O6/D6*100</f>
        <v>0</v>
      </c>
    </row>
    <row r="7" spans="1:16" ht="15.75" x14ac:dyDescent="0.25">
      <c r="A7" s="1"/>
      <c r="B7" s="17">
        <v>2</v>
      </c>
      <c r="C7" s="10" t="s">
        <v>14</v>
      </c>
      <c r="D7" s="26">
        <f t="shared" ref="D7:D32" si="0">SUM(E7+G7+I7+K7+M7+O7)</f>
        <v>56</v>
      </c>
      <c r="E7" s="11">
        <f>SUM(МРТБ!E8+'РР ТБ'!E8)</f>
        <v>17</v>
      </c>
      <c r="F7" s="12">
        <f t="shared" ref="F7:F33" si="1">E7/D7*100</f>
        <v>30.357142857142854</v>
      </c>
      <c r="G7" s="11">
        <f>SUM(МРТБ!G8+'РР ТБ'!G8)</f>
        <v>8</v>
      </c>
      <c r="H7" s="12">
        <f t="shared" ref="H7:H33" si="2">G7/D7*100</f>
        <v>14.285714285714285</v>
      </c>
      <c r="I7" s="11">
        <f>SUM(МРТБ!I8+'РР ТБ'!I8)</f>
        <v>8</v>
      </c>
      <c r="J7" s="12">
        <f t="shared" ref="J7:J33" si="3">I7/D7*100</f>
        <v>14.285714285714285</v>
      </c>
      <c r="K7" s="11">
        <f>SUM(МРТБ!K8+'РР ТБ'!K8)</f>
        <v>15</v>
      </c>
      <c r="L7" s="12">
        <f t="shared" ref="L7:L33" si="4">K7/D7*100</f>
        <v>26.785714285714285</v>
      </c>
      <c r="M7" s="11">
        <f>SUM(МРТБ!M8+'РР ТБ'!M8)</f>
        <v>8</v>
      </c>
      <c r="N7" s="12">
        <f t="shared" ref="N7:N32" si="5">M7/D7*100</f>
        <v>14.285714285714285</v>
      </c>
      <c r="O7" s="11">
        <f>SUM(МРТБ!O8+'РР ТБ'!O8)</f>
        <v>0</v>
      </c>
      <c r="P7" s="13">
        <f t="shared" ref="P7:P33" si="6">O7/D7*100</f>
        <v>0</v>
      </c>
    </row>
    <row r="8" spans="1:16" ht="15.75" x14ac:dyDescent="0.25">
      <c r="A8" s="1"/>
      <c r="B8" s="17">
        <v>3</v>
      </c>
      <c r="C8" s="10" t="s">
        <v>15</v>
      </c>
      <c r="D8" s="26">
        <f t="shared" si="0"/>
        <v>237</v>
      </c>
      <c r="E8" s="11">
        <f>SUM(МРТБ!E9+'РР ТБ'!E9)</f>
        <v>62</v>
      </c>
      <c r="F8" s="12">
        <f t="shared" si="1"/>
        <v>26.160337552742618</v>
      </c>
      <c r="G8" s="11">
        <f>SUM(МРТБ!G9+'РР ТБ'!G9)</f>
        <v>81</v>
      </c>
      <c r="H8" s="12">
        <f t="shared" si="2"/>
        <v>34.177215189873415</v>
      </c>
      <c r="I8" s="11">
        <f>SUM(МРТБ!I9+'РР ТБ'!I9)</f>
        <v>40</v>
      </c>
      <c r="J8" s="12">
        <f t="shared" si="3"/>
        <v>16.877637130801688</v>
      </c>
      <c r="K8" s="11">
        <f>SUM(МРТБ!K9+'РР ТБ'!K9)</f>
        <v>26</v>
      </c>
      <c r="L8" s="12">
        <f t="shared" si="4"/>
        <v>10.970464135021098</v>
      </c>
      <c r="M8" s="11">
        <f>SUM(МРТБ!M9+'РР ТБ'!M9)</f>
        <v>28</v>
      </c>
      <c r="N8" s="12">
        <f t="shared" si="5"/>
        <v>11.814345991561181</v>
      </c>
      <c r="O8" s="11">
        <f>SUM(МРТБ!O9+'РР ТБ'!O9)</f>
        <v>0</v>
      </c>
      <c r="P8" s="13">
        <f t="shared" si="6"/>
        <v>0</v>
      </c>
    </row>
    <row r="9" spans="1:16" ht="15.75" x14ac:dyDescent="0.25">
      <c r="A9" s="1"/>
      <c r="B9" s="17">
        <v>4</v>
      </c>
      <c r="C9" s="10" t="s">
        <v>16</v>
      </c>
      <c r="D9" s="26">
        <f t="shared" si="0"/>
        <v>133</v>
      </c>
      <c r="E9" s="11">
        <f>SUM(МРТБ!E10+'РР ТБ'!E10)</f>
        <v>76</v>
      </c>
      <c r="F9" s="12">
        <f t="shared" si="1"/>
        <v>57.142857142857139</v>
      </c>
      <c r="G9" s="11">
        <f>SUM(МРТБ!G10+'РР ТБ'!G10)</f>
        <v>1</v>
      </c>
      <c r="H9" s="12">
        <f t="shared" si="2"/>
        <v>0.75187969924812026</v>
      </c>
      <c r="I9" s="11">
        <f>SUM(МРТБ!I10+'РР ТБ'!I10)</f>
        <v>15</v>
      </c>
      <c r="J9" s="12">
        <f t="shared" si="3"/>
        <v>11.278195488721805</v>
      </c>
      <c r="K9" s="11">
        <f>SUM(МРТБ!K10+'РР ТБ'!K10)</f>
        <v>30</v>
      </c>
      <c r="L9" s="12">
        <f t="shared" si="4"/>
        <v>22.556390977443609</v>
      </c>
      <c r="M9" s="11">
        <f>SUM(МРТБ!M10+'РР ТБ'!M10)</f>
        <v>11</v>
      </c>
      <c r="N9" s="12">
        <f t="shared" si="5"/>
        <v>8.2706766917293226</v>
      </c>
      <c r="O9" s="11">
        <f>SUM(МРТБ!O10+'РР ТБ'!O10)</f>
        <v>0</v>
      </c>
      <c r="P9" s="13">
        <f t="shared" si="6"/>
        <v>0</v>
      </c>
    </row>
    <row r="10" spans="1:16" ht="15.75" x14ac:dyDescent="0.25">
      <c r="A10" s="1"/>
      <c r="B10" s="17">
        <v>5</v>
      </c>
      <c r="C10" s="10" t="s">
        <v>17</v>
      </c>
      <c r="D10" s="26">
        <f t="shared" si="0"/>
        <v>58</v>
      </c>
      <c r="E10" s="11">
        <f>SUM(МРТБ!E11+'РР ТБ'!E11)</f>
        <v>33</v>
      </c>
      <c r="F10" s="12">
        <f t="shared" si="1"/>
        <v>56.896551724137936</v>
      </c>
      <c r="G10" s="11">
        <f>SUM(МРТБ!G11+'РР ТБ'!G11)</f>
        <v>1</v>
      </c>
      <c r="H10" s="12">
        <f t="shared" si="2"/>
        <v>1.7241379310344827</v>
      </c>
      <c r="I10" s="11">
        <f>SUM(МРТБ!I11+'РР ТБ'!I11)</f>
        <v>5</v>
      </c>
      <c r="J10" s="12">
        <f t="shared" si="3"/>
        <v>8.6206896551724146</v>
      </c>
      <c r="K10" s="11">
        <f>SUM(МРТБ!K11+'РР ТБ'!K11)</f>
        <v>10</v>
      </c>
      <c r="L10" s="12">
        <f t="shared" si="4"/>
        <v>17.241379310344829</v>
      </c>
      <c r="M10" s="11">
        <f>SUM(МРТБ!M11+'РР ТБ'!M11)</f>
        <v>9</v>
      </c>
      <c r="N10" s="12">
        <f t="shared" si="5"/>
        <v>15.517241379310345</v>
      </c>
      <c r="O10" s="11">
        <f>SUM(МРТБ!O11+'РР ТБ'!O11)</f>
        <v>0</v>
      </c>
      <c r="P10" s="13">
        <f t="shared" si="6"/>
        <v>0</v>
      </c>
    </row>
    <row r="11" spans="1:16" ht="15.75" x14ac:dyDescent="0.25">
      <c r="A11" s="1"/>
      <c r="B11" s="17">
        <v>6</v>
      </c>
      <c r="C11" s="10" t="s">
        <v>18</v>
      </c>
      <c r="D11" s="26">
        <f t="shared" si="0"/>
        <v>54</v>
      </c>
      <c r="E11" s="11">
        <f>SUM(МРТБ!E12+'РР ТБ'!E12)</f>
        <v>27</v>
      </c>
      <c r="F11" s="12">
        <f t="shared" si="1"/>
        <v>50</v>
      </c>
      <c r="G11" s="11">
        <f>SUM(МРТБ!G12+'РР ТБ'!G12)</f>
        <v>0</v>
      </c>
      <c r="H11" s="12">
        <f t="shared" si="2"/>
        <v>0</v>
      </c>
      <c r="I11" s="11">
        <f>SUM(МРТБ!I12+'РР ТБ'!I12)</f>
        <v>4</v>
      </c>
      <c r="J11" s="12">
        <f t="shared" si="3"/>
        <v>7.4074074074074066</v>
      </c>
      <c r="K11" s="11">
        <f>SUM(МРТБ!K12+'РР ТБ'!K12)</f>
        <v>11</v>
      </c>
      <c r="L11" s="12">
        <f t="shared" si="4"/>
        <v>20.37037037037037</v>
      </c>
      <c r="M11" s="11">
        <f>SUM(МРТБ!M12+'РР ТБ'!M12)</f>
        <v>12</v>
      </c>
      <c r="N11" s="12">
        <f t="shared" si="5"/>
        <v>22.222222222222221</v>
      </c>
      <c r="O11" s="11">
        <f>SUM(МРТБ!O12+'РР ТБ'!O12)</f>
        <v>0</v>
      </c>
      <c r="P11" s="13">
        <f t="shared" si="6"/>
        <v>0</v>
      </c>
    </row>
    <row r="12" spans="1:16" ht="15.75" x14ac:dyDescent="0.25">
      <c r="A12" s="1"/>
      <c r="B12" s="17">
        <v>7</v>
      </c>
      <c r="C12" s="10" t="s">
        <v>19</v>
      </c>
      <c r="D12" s="26">
        <f t="shared" si="0"/>
        <v>111</v>
      </c>
      <c r="E12" s="11">
        <f>SUM(МРТБ!E13+'РР ТБ'!E13)</f>
        <v>38</v>
      </c>
      <c r="F12" s="12">
        <f t="shared" si="1"/>
        <v>34.234234234234236</v>
      </c>
      <c r="G12" s="11">
        <f>SUM(МРТБ!G13+'РР ТБ'!G13)</f>
        <v>10</v>
      </c>
      <c r="H12" s="12">
        <f t="shared" si="2"/>
        <v>9.0090090090090094</v>
      </c>
      <c r="I12" s="11">
        <f>SUM(МРТБ!I13+'РР ТБ'!I13)</f>
        <v>18</v>
      </c>
      <c r="J12" s="12">
        <f t="shared" si="3"/>
        <v>16.216216216216218</v>
      </c>
      <c r="K12" s="11">
        <f>SUM(МРТБ!K13+'РР ТБ'!K13)</f>
        <v>26</v>
      </c>
      <c r="L12" s="12">
        <f t="shared" si="4"/>
        <v>23.423423423423422</v>
      </c>
      <c r="M12" s="11">
        <f>SUM(МРТБ!M13+'РР ТБ'!M13)</f>
        <v>19</v>
      </c>
      <c r="N12" s="12">
        <f t="shared" si="5"/>
        <v>17.117117117117118</v>
      </c>
      <c r="O12" s="11">
        <f>SUM(МРТБ!O13+'РР ТБ'!O13)</f>
        <v>0</v>
      </c>
      <c r="P12" s="13">
        <f t="shared" si="6"/>
        <v>0</v>
      </c>
    </row>
    <row r="13" spans="1:16" ht="15.75" x14ac:dyDescent="0.25">
      <c r="A13" s="1"/>
      <c r="B13" s="17">
        <v>8</v>
      </c>
      <c r="C13" s="10" t="s">
        <v>20</v>
      </c>
      <c r="D13" s="26">
        <f t="shared" si="0"/>
        <v>27</v>
      </c>
      <c r="E13" s="11">
        <f>SUM(МРТБ!E14+'РР ТБ'!E14)</f>
        <v>14</v>
      </c>
      <c r="F13" s="12">
        <f t="shared" si="1"/>
        <v>51.851851851851848</v>
      </c>
      <c r="G13" s="11">
        <f>SUM(МРТБ!G14+'РР ТБ'!G14)</f>
        <v>0</v>
      </c>
      <c r="H13" s="12">
        <f t="shared" si="2"/>
        <v>0</v>
      </c>
      <c r="I13" s="11">
        <f>SUM(МРТБ!I14+'РР ТБ'!I14)</f>
        <v>3</v>
      </c>
      <c r="J13" s="12">
        <f t="shared" si="3"/>
        <v>11.111111111111111</v>
      </c>
      <c r="K13" s="11">
        <f>SUM(МРТБ!K14+'РР ТБ'!K14)</f>
        <v>7</v>
      </c>
      <c r="L13" s="12">
        <f t="shared" si="4"/>
        <v>25.925925925925924</v>
      </c>
      <c r="M13" s="11">
        <f>SUM(МРТБ!M14+'РР ТБ'!M14)</f>
        <v>3</v>
      </c>
      <c r="N13" s="12">
        <f t="shared" si="5"/>
        <v>11.111111111111111</v>
      </c>
      <c r="O13" s="11">
        <f>SUM(МРТБ!O14+'РР ТБ'!O14)</f>
        <v>0</v>
      </c>
      <c r="P13" s="13">
        <f t="shared" si="6"/>
        <v>0</v>
      </c>
    </row>
    <row r="14" spans="1:16" ht="15.75" x14ac:dyDescent="0.25">
      <c r="A14" s="1"/>
      <c r="B14" s="17">
        <v>9</v>
      </c>
      <c r="C14" s="10" t="s">
        <v>21</v>
      </c>
      <c r="D14" s="26">
        <f t="shared" si="0"/>
        <v>109</v>
      </c>
      <c r="E14" s="11">
        <f>SUM(МРТБ!E15+'РР ТБ'!E15)</f>
        <v>39</v>
      </c>
      <c r="F14" s="12">
        <f t="shared" si="1"/>
        <v>35.779816513761467</v>
      </c>
      <c r="G14" s="11">
        <f>SUM(МРТБ!G15+'РР ТБ'!G15)</f>
        <v>27</v>
      </c>
      <c r="H14" s="12">
        <f t="shared" si="2"/>
        <v>24.770642201834864</v>
      </c>
      <c r="I14" s="11">
        <f>SUM(МРТБ!I15+'РР ТБ'!I15)</f>
        <v>24</v>
      </c>
      <c r="J14" s="12">
        <f t="shared" si="3"/>
        <v>22.018348623853214</v>
      </c>
      <c r="K14" s="11">
        <f>SUM(МРТБ!K15+'РР ТБ'!K15)</f>
        <v>4</v>
      </c>
      <c r="L14" s="12">
        <f t="shared" si="4"/>
        <v>3.669724770642202</v>
      </c>
      <c r="M14" s="11">
        <f>SUM(МРТБ!M15+'РР ТБ'!M15)</f>
        <v>15</v>
      </c>
      <c r="N14" s="12">
        <f t="shared" si="5"/>
        <v>13.761467889908257</v>
      </c>
      <c r="O14" s="11">
        <f>SUM(МРТБ!O15+'РР ТБ'!O15)</f>
        <v>0</v>
      </c>
      <c r="P14" s="13">
        <f t="shared" si="6"/>
        <v>0</v>
      </c>
    </row>
    <row r="15" spans="1:16" ht="15.75" x14ac:dyDescent="0.25">
      <c r="A15" s="47"/>
      <c r="B15" s="17">
        <v>10</v>
      </c>
      <c r="C15" s="10" t="s">
        <v>22</v>
      </c>
      <c r="D15" s="26">
        <f t="shared" si="0"/>
        <v>43</v>
      </c>
      <c r="E15" s="11">
        <f>SUM(МРТБ!E16+'РР ТБ'!E16)</f>
        <v>10</v>
      </c>
      <c r="F15" s="12">
        <f t="shared" si="1"/>
        <v>23.255813953488371</v>
      </c>
      <c r="G15" s="11">
        <f>SUM(МРТБ!G16+'РР ТБ'!G16)</f>
        <v>16</v>
      </c>
      <c r="H15" s="12">
        <f t="shared" si="2"/>
        <v>37.209302325581397</v>
      </c>
      <c r="I15" s="11">
        <f>SUM(МРТБ!I16+'РР ТБ'!I16)</f>
        <v>9</v>
      </c>
      <c r="J15" s="12">
        <f t="shared" si="3"/>
        <v>20.930232558139537</v>
      </c>
      <c r="K15" s="11">
        <f>SUM(МРТБ!K16+'РР ТБ'!K16)</f>
        <v>5</v>
      </c>
      <c r="L15" s="12">
        <f t="shared" si="4"/>
        <v>11.627906976744185</v>
      </c>
      <c r="M15" s="11">
        <f>SUM(МРТБ!M16+'РР ТБ'!M16)</f>
        <v>3</v>
      </c>
      <c r="N15" s="12">
        <f t="shared" si="5"/>
        <v>6.9767441860465116</v>
      </c>
      <c r="O15" s="11">
        <f>SUM(МРТБ!O16+'РР ТБ'!O16)</f>
        <v>0</v>
      </c>
      <c r="P15" s="13">
        <f t="shared" si="6"/>
        <v>0</v>
      </c>
    </row>
    <row r="16" spans="1:16" ht="15.75" x14ac:dyDescent="0.25">
      <c r="A16" s="47"/>
      <c r="B16" s="17">
        <v>11</v>
      </c>
      <c r="C16" s="10" t="s">
        <v>23</v>
      </c>
      <c r="D16" s="26">
        <f t="shared" si="0"/>
        <v>63</v>
      </c>
      <c r="E16" s="11">
        <f>SUM(МРТБ!E17+'РР ТБ'!E17)</f>
        <v>13</v>
      </c>
      <c r="F16" s="12">
        <f t="shared" si="1"/>
        <v>20.634920634920633</v>
      </c>
      <c r="G16" s="11">
        <f>SUM(МРТБ!G17+'РР ТБ'!G17)</f>
        <v>14</v>
      </c>
      <c r="H16" s="12">
        <f t="shared" si="2"/>
        <v>22.222222222222221</v>
      </c>
      <c r="I16" s="11">
        <f>SUM(МРТБ!I17+'РР ТБ'!I17)</f>
        <v>12</v>
      </c>
      <c r="J16" s="12">
        <f t="shared" si="3"/>
        <v>19.047619047619047</v>
      </c>
      <c r="K16" s="11">
        <f>SUM(МРТБ!K17+'РР ТБ'!K17)</f>
        <v>12</v>
      </c>
      <c r="L16" s="12">
        <f t="shared" si="4"/>
        <v>19.047619047619047</v>
      </c>
      <c r="M16" s="11">
        <f>SUM(МРТБ!M17+'РР ТБ'!M17)</f>
        <v>12</v>
      </c>
      <c r="N16" s="12">
        <f t="shared" si="5"/>
        <v>19.047619047619047</v>
      </c>
      <c r="O16" s="11">
        <f>SUM(МРТБ!O17+'РР ТБ'!O17)</f>
        <v>0</v>
      </c>
      <c r="P16" s="13">
        <f t="shared" si="6"/>
        <v>0</v>
      </c>
    </row>
    <row r="17" spans="1:16" ht="15.75" x14ac:dyDescent="0.25">
      <c r="A17" s="1"/>
      <c r="B17" s="17">
        <v>12</v>
      </c>
      <c r="C17" s="10" t="s">
        <v>24</v>
      </c>
      <c r="D17" s="26">
        <f t="shared" si="0"/>
        <v>93</v>
      </c>
      <c r="E17" s="11">
        <f>SUM(МРТБ!E18+'РР ТБ'!E18)</f>
        <v>41</v>
      </c>
      <c r="F17" s="12">
        <f t="shared" si="1"/>
        <v>44.086021505376344</v>
      </c>
      <c r="G17" s="11">
        <f>SUM(МРТБ!G18+'РР ТБ'!G18)</f>
        <v>18</v>
      </c>
      <c r="H17" s="12">
        <f t="shared" si="2"/>
        <v>19.35483870967742</v>
      </c>
      <c r="I17" s="11">
        <f>SUM(МРТБ!I18+'РР ТБ'!I18)</f>
        <v>19</v>
      </c>
      <c r="J17" s="12">
        <f t="shared" si="3"/>
        <v>20.43010752688172</v>
      </c>
      <c r="K17" s="11">
        <f>SUM(МРТБ!K18+'РР ТБ'!K18)</f>
        <v>12</v>
      </c>
      <c r="L17" s="12">
        <f t="shared" si="4"/>
        <v>12.903225806451612</v>
      </c>
      <c r="M17" s="11">
        <f>SUM(МРТБ!M18+'РР ТБ'!M18)</f>
        <v>3</v>
      </c>
      <c r="N17" s="12">
        <f t="shared" si="5"/>
        <v>3.225806451612903</v>
      </c>
      <c r="O17" s="11">
        <f>SUM(МРТБ!O18+'РР ТБ'!O18)</f>
        <v>0</v>
      </c>
      <c r="P17" s="13">
        <f t="shared" si="6"/>
        <v>0</v>
      </c>
    </row>
    <row r="18" spans="1:16" ht="15.75" x14ac:dyDescent="0.25">
      <c r="A18" s="1"/>
      <c r="B18" s="17">
        <v>13</v>
      </c>
      <c r="C18" s="10" t="s">
        <v>25</v>
      </c>
      <c r="D18" s="26">
        <f t="shared" si="0"/>
        <v>56</v>
      </c>
      <c r="E18" s="11">
        <f>SUM(МРТБ!E19+'РР ТБ'!E19)</f>
        <v>31</v>
      </c>
      <c r="F18" s="12">
        <f t="shared" si="1"/>
        <v>55.357142857142861</v>
      </c>
      <c r="G18" s="11">
        <f>SUM(МРТБ!G19+'РР ТБ'!G19)</f>
        <v>4</v>
      </c>
      <c r="H18" s="12">
        <f t="shared" si="2"/>
        <v>7.1428571428571423</v>
      </c>
      <c r="I18" s="11">
        <f>SUM(МРТБ!I19+'РР ТБ'!I19)</f>
        <v>5</v>
      </c>
      <c r="J18" s="12">
        <f t="shared" si="3"/>
        <v>8.9285714285714288</v>
      </c>
      <c r="K18" s="11">
        <f>SUM(МРТБ!K19+'РР ТБ'!K19)</f>
        <v>5</v>
      </c>
      <c r="L18" s="12">
        <f t="shared" si="4"/>
        <v>8.9285714285714288</v>
      </c>
      <c r="M18" s="11">
        <f>SUM(МРТБ!M19+'РР ТБ'!M19)</f>
        <v>11</v>
      </c>
      <c r="N18" s="12">
        <f t="shared" si="5"/>
        <v>19.642857142857142</v>
      </c>
      <c r="O18" s="11">
        <f>SUM(МРТБ!O19+'РР ТБ'!O19)</f>
        <v>0</v>
      </c>
      <c r="P18" s="13">
        <f t="shared" si="6"/>
        <v>0</v>
      </c>
    </row>
    <row r="19" spans="1:16" ht="15.75" x14ac:dyDescent="0.25">
      <c r="A19" s="1"/>
      <c r="B19" s="17">
        <v>14</v>
      </c>
      <c r="C19" s="10" t="s">
        <v>26</v>
      </c>
      <c r="D19" s="26">
        <f t="shared" si="0"/>
        <v>187</v>
      </c>
      <c r="E19" s="11">
        <f>SUM(МРТБ!E20+'РР ТБ'!E20)</f>
        <v>106</v>
      </c>
      <c r="F19" s="12">
        <f t="shared" si="1"/>
        <v>56.684491978609628</v>
      </c>
      <c r="G19" s="11">
        <f>SUM(МРТБ!G20+'РР ТБ'!G20)</f>
        <v>0</v>
      </c>
      <c r="H19" s="12">
        <f t="shared" si="2"/>
        <v>0</v>
      </c>
      <c r="I19" s="11">
        <f>SUM(МРТБ!I20+'РР ТБ'!I20)</f>
        <v>28</v>
      </c>
      <c r="J19" s="12">
        <f t="shared" si="3"/>
        <v>14.973262032085561</v>
      </c>
      <c r="K19" s="11">
        <f>SUM(МРТБ!K20+'РР ТБ'!K20)</f>
        <v>25</v>
      </c>
      <c r="L19" s="12">
        <f t="shared" si="4"/>
        <v>13.368983957219251</v>
      </c>
      <c r="M19" s="11">
        <f>SUM(МРТБ!M20+'РР ТБ'!M20)</f>
        <v>27</v>
      </c>
      <c r="N19" s="12">
        <f t="shared" si="5"/>
        <v>14.438502673796791</v>
      </c>
      <c r="O19" s="11">
        <f>SUM(МРТБ!O20+'РР ТБ'!O20)</f>
        <v>1</v>
      </c>
      <c r="P19" s="13">
        <f t="shared" si="6"/>
        <v>0.53475935828876997</v>
      </c>
    </row>
    <row r="20" spans="1:16" ht="15.75" x14ac:dyDescent="0.25">
      <c r="A20" s="1"/>
      <c r="B20" s="17">
        <v>15</v>
      </c>
      <c r="C20" s="10" t="s">
        <v>27</v>
      </c>
      <c r="D20" s="26">
        <f t="shared" si="0"/>
        <v>67</v>
      </c>
      <c r="E20" s="11">
        <f>SUM(МРТБ!E21+'РР ТБ'!E21)</f>
        <v>32</v>
      </c>
      <c r="F20" s="12">
        <f t="shared" si="1"/>
        <v>47.761194029850742</v>
      </c>
      <c r="G20" s="11">
        <f>SUM(МРТБ!G21+'РР ТБ'!G21)</f>
        <v>1</v>
      </c>
      <c r="H20" s="12">
        <f t="shared" si="2"/>
        <v>1.4925373134328357</v>
      </c>
      <c r="I20" s="11">
        <f>SUM(МРТБ!I21+'РР ТБ'!I21)</f>
        <v>7</v>
      </c>
      <c r="J20" s="12">
        <f t="shared" si="3"/>
        <v>10.44776119402985</v>
      </c>
      <c r="K20" s="11">
        <f>SUM(МРТБ!K21+'РР ТБ'!K21)</f>
        <v>20</v>
      </c>
      <c r="L20" s="12">
        <f t="shared" si="4"/>
        <v>29.850746268656714</v>
      </c>
      <c r="M20" s="11">
        <f>SUM(МРТБ!M21+'РР ТБ'!M21)</f>
        <v>6</v>
      </c>
      <c r="N20" s="12">
        <f t="shared" si="5"/>
        <v>8.9552238805970141</v>
      </c>
      <c r="O20" s="11">
        <f>SUM(МРТБ!O21+'РР ТБ'!O21)</f>
        <v>1</v>
      </c>
      <c r="P20" s="13">
        <f t="shared" si="6"/>
        <v>1.4925373134328357</v>
      </c>
    </row>
    <row r="21" spans="1:16" ht="15.75" x14ac:dyDescent="0.25">
      <c r="A21" s="1"/>
      <c r="B21" s="17">
        <v>16</v>
      </c>
      <c r="C21" s="10" t="s">
        <v>28</v>
      </c>
      <c r="D21" s="26">
        <f t="shared" si="0"/>
        <v>24</v>
      </c>
      <c r="E21" s="11">
        <f>SUM(МРТБ!E22+'РР ТБ'!E22)</f>
        <v>9</v>
      </c>
      <c r="F21" s="12">
        <f t="shared" si="1"/>
        <v>37.5</v>
      </c>
      <c r="G21" s="11">
        <f>SUM(МРТБ!G22+'РР ТБ'!G22)</f>
        <v>6</v>
      </c>
      <c r="H21" s="12">
        <f t="shared" si="2"/>
        <v>25</v>
      </c>
      <c r="I21" s="11">
        <f>SUM(МРТБ!I22+'РР ТБ'!I22)</f>
        <v>2</v>
      </c>
      <c r="J21" s="12">
        <f t="shared" si="3"/>
        <v>8.3333333333333321</v>
      </c>
      <c r="K21" s="11">
        <f>SUM(МРТБ!K22+'РР ТБ'!K22)</f>
        <v>5</v>
      </c>
      <c r="L21" s="12">
        <f t="shared" si="4"/>
        <v>20.833333333333336</v>
      </c>
      <c r="M21" s="11">
        <f>SUM(МРТБ!M22+'РР ТБ'!M22)</f>
        <v>2</v>
      </c>
      <c r="N21" s="12">
        <f t="shared" si="5"/>
        <v>8.3333333333333321</v>
      </c>
      <c r="O21" s="11">
        <f>SUM(МРТБ!O22+'РР ТБ'!O22)</f>
        <v>0</v>
      </c>
      <c r="P21" s="13">
        <f t="shared" si="6"/>
        <v>0</v>
      </c>
    </row>
    <row r="22" spans="1:16" ht="15.75" x14ac:dyDescent="0.25">
      <c r="A22" s="1"/>
      <c r="B22" s="17">
        <v>17</v>
      </c>
      <c r="C22" s="10" t="s">
        <v>29</v>
      </c>
      <c r="D22" s="26">
        <f t="shared" si="0"/>
        <v>46</v>
      </c>
      <c r="E22" s="11">
        <f>SUM(МРТБ!E23+'РР ТБ'!E23)</f>
        <v>17</v>
      </c>
      <c r="F22" s="12">
        <f t="shared" si="1"/>
        <v>36.95652173913043</v>
      </c>
      <c r="G22" s="11">
        <f>SUM(МРТБ!G23+'РР ТБ'!G23)</f>
        <v>11</v>
      </c>
      <c r="H22" s="12">
        <f t="shared" si="2"/>
        <v>23.913043478260871</v>
      </c>
      <c r="I22" s="11">
        <f>SUM(МРТБ!I23+'РР ТБ'!I23)</f>
        <v>6</v>
      </c>
      <c r="J22" s="12">
        <f t="shared" si="3"/>
        <v>13.043478260869565</v>
      </c>
      <c r="K22" s="11">
        <f>SUM(МРТБ!K23+'РР ТБ'!K23)</f>
        <v>6</v>
      </c>
      <c r="L22" s="12">
        <f t="shared" si="4"/>
        <v>13.043478260869565</v>
      </c>
      <c r="M22" s="11">
        <f>SUM(МРТБ!M23+'РР ТБ'!M23)</f>
        <v>6</v>
      </c>
      <c r="N22" s="12">
        <f t="shared" si="5"/>
        <v>13.043478260869565</v>
      </c>
      <c r="O22" s="11">
        <f>SUM(МРТБ!O23+'РР ТБ'!O23)</f>
        <v>0</v>
      </c>
      <c r="P22" s="13">
        <f t="shared" si="6"/>
        <v>0</v>
      </c>
    </row>
    <row r="23" spans="1:16" ht="15.75" x14ac:dyDescent="0.25">
      <c r="A23" s="1"/>
      <c r="B23" s="17">
        <v>18</v>
      </c>
      <c r="C23" s="10" t="s">
        <v>30</v>
      </c>
      <c r="D23" s="26">
        <f t="shared" si="0"/>
        <v>17</v>
      </c>
      <c r="E23" s="11">
        <f>SUM(МРТБ!E24+'РР ТБ'!E24)</f>
        <v>6</v>
      </c>
      <c r="F23" s="12">
        <f t="shared" si="1"/>
        <v>35.294117647058826</v>
      </c>
      <c r="G23" s="11">
        <f>SUM(МРТБ!G24+'РР ТБ'!G24)</f>
        <v>5</v>
      </c>
      <c r="H23" s="12">
        <f t="shared" si="2"/>
        <v>29.411764705882355</v>
      </c>
      <c r="I23" s="11">
        <f>SUM(МРТБ!I24+'РР ТБ'!I24)</f>
        <v>2</v>
      </c>
      <c r="J23" s="12">
        <f t="shared" si="3"/>
        <v>11.76470588235294</v>
      </c>
      <c r="K23" s="11">
        <f>SUM(МРТБ!K24+'РР ТБ'!K24)</f>
        <v>3</v>
      </c>
      <c r="L23" s="12">
        <f t="shared" si="4"/>
        <v>17.647058823529413</v>
      </c>
      <c r="M23" s="11">
        <f>SUM(МРТБ!M24+'РР ТБ'!M24)</f>
        <v>1</v>
      </c>
      <c r="N23" s="12">
        <f t="shared" si="5"/>
        <v>5.8823529411764701</v>
      </c>
      <c r="O23" s="11">
        <f>SUM(МРТБ!O24+'РР ТБ'!O24)</f>
        <v>0</v>
      </c>
      <c r="P23" s="13">
        <f t="shared" si="6"/>
        <v>0</v>
      </c>
    </row>
    <row r="24" spans="1:16" ht="15.75" x14ac:dyDescent="0.25">
      <c r="A24" s="1"/>
      <c r="B24" s="17">
        <v>19</v>
      </c>
      <c r="C24" s="10" t="s">
        <v>31</v>
      </c>
      <c r="D24" s="26">
        <f t="shared" si="0"/>
        <v>108</v>
      </c>
      <c r="E24" s="11">
        <f>SUM(МРТБ!E25+'РР ТБ'!E25)</f>
        <v>45</v>
      </c>
      <c r="F24" s="12">
        <f t="shared" si="1"/>
        <v>41.666666666666671</v>
      </c>
      <c r="G24" s="11">
        <f>SUM(МРТБ!G25+'РР ТБ'!G25)</f>
        <v>8</v>
      </c>
      <c r="H24" s="12">
        <f t="shared" si="2"/>
        <v>7.4074074074074066</v>
      </c>
      <c r="I24" s="11">
        <f>SUM(МРТБ!I25+'РР ТБ'!I25)</f>
        <v>14</v>
      </c>
      <c r="J24" s="12">
        <f t="shared" si="3"/>
        <v>12.962962962962962</v>
      </c>
      <c r="K24" s="11">
        <f>SUM(МРТБ!K25+'РР ТБ'!K25)</f>
        <v>24</v>
      </c>
      <c r="L24" s="12">
        <f t="shared" si="4"/>
        <v>22.222222222222221</v>
      </c>
      <c r="M24" s="11">
        <f>SUM(МРТБ!M25+'РР ТБ'!M25)</f>
        <v>17</v>
      </c>
      <c r="N24" s="12">
        <f t="shared" si="5"/>
        <v>15.74074074074074</v>
      </c>
      <c r="O24" s="11">
        <f>SUM(МРТБ!O25+'РР ТБ'!O25)</f>
        <v>0</v>
      </c>
      <c r="P24" s="13">
        <f t="shared" si="6"/>
        <v>0</v>
      </c>
    </row>
    <row r="25" spans="1:16" ht="15.75" x14ac:dyDescent="0.25">
      <c r="A25" s="1"/>
      <c r="B25" s="17">
        <v>20</v>
      </c>
      <c r="C25" s="10" t="s">
        <v>32</v>
      </c>
      <c r="D25" s="26">
        <f t="shared" si="0"/>
        <v>79</v>
      </c>
      <c r="E25" s="11">
        <f>SUM(МРТБ!E26+'РР ТБ'!E26)</f>
        <v>48</v>
      </c>
      <c r="F25" s="12">
        <f t="shared" si="1"/>
        <v>60.75949367088608</v>
      </c>
      <c r="G25" s="11">
        <f>SUM(МРТБ!G26+'РР ТБ'!G26)</f>
        <v>8</v>
      </c>
      <c r="H25" s="12">
        <f t="shared" si="2"/>
        <v>10.126582278481013</v>
      </c>
      <c r="I25" s="11">
        <f>SUM(МРТБ!I26+'РР ТБ'!I26)</f>
        <v>6</v>
      </c>
      <c r="J25" s="12">
        <f t="shared" si="3"/>
        <v>7.59493670886076</v>
      </c>
      <c r="K25" s="11">
        <f>SUM(МРТБ!K26+'РР ТБ'!K26)</f>
        <v>5</v>
      </c>
      <c r="L25" s="12">
        <f t="shared" si="4"/>
        <v>6.3291139240506329</v>
      </c>
      <c r="M25" s="11">
        <f>SUM(МРТБ!M26+'РР ТБ'!M26)</f>
        <v>12</v>
      </c>
      <c r="N25" s="12">
        <f t="shared" si="5"/>
        <v>15.18987341772152</v>
      </c>
      <c r="O25" s="11">
        <f>SUM(МРТБ!O26+'РР ТБ'!O26)</f>
        <v>0</v>
      </c>
      <c r="P25" s="13">
        <f t="shared" si="6"/>
        <v>0</v>
      </c>
    </row>
    <row r="26" spans="1:16" ht="15.75" x14ac:dyDescent="0.25">
      <c r="A26" s="1"/>
      <c r="B26" s="17">
        <v>21</v>
      </c>
      <c r="C26" s="10" t="s">
        <v>33</v>
      </c>
      <c r="D26" s="26">
        <f t="shared" si="0"/>
        <v>39</v>
      </c>
      <c r="E26" s="11">
        <f>SUM(МРТБ!E27+'РР ТБ'!E27)</f>
        <v>14</v>
      </c>
      <c r="F26" s="12">
        <f t="shared" si="1"/>
        <v>35.897435897435898</v>
      </c>
      <c r="G26" s="11">
        <f>SUM(МРТБ!G27+'РР ТБ'!G27)</f>
        <v>0</v>
      </c>
      <c r="H26" s="12">
        <f t="shared" si="2"/>
        <v>0</v>
      </c>
      <c r="I26" s="11">
        <f>SUM(МРТБ!I27+'РР ТБ'!I27)</f>
        <v>11</v>
      </c>
      <c r="J26" s="12">
        <f t="shared" si="3"/>
        <v>28.205128205128204</v>
      </c>
      <c r="K26" s="11">
        <f>SUM(МРТБ!K27+'РР ТБ'!K27)</f>
        <v>7</v>
      </c>
      <c r="L26" s="12">
        <f t="shared" si="4"/>
        <v>17.948717948717949</v>
      </c>
      <c r="M26" s="11">
        <f>SUM(МРТБ!M27+'РР ТБ'!M27)</f>
        <v>7</v>
      </c>
      <c r="N26" s="12">
        <f t="shared" si="5"/>
        <v>17.948717948717949</v>
      </c>
      <c r="O26" s="11">
        <f>SUM(МРТБ!O27+'РР ТБ'!O27)</f>
        <v>0</v>
      </c>
      <c r="P26" s="13">
        <f t="shared" si="6"/>
        <v>0</v>
      </c>
    </row>
    <row r="27" spans="1:16" ht="15.75" x14ac:dyDescent="0.25">
      <c r="A27" s="1"/>
      <c r="B27" s="17">
        <v>22</v>
      </c>
      <c r="C27" s="10" t="s">
        <v>34</v>
      </c>
      <c r="D27" s="26">
        <f t="shared" si="0"/>
        <v>50</v>
      </c>
      <c r="E27" s="11">
        <f>SUM(МРТБ!E28+'РР ТБ'!E28)</f>
        <v>15</v>
      </c>
      <c r="F27" s="12">
        <f t="shared" si="1"/>
        <v>30</v>
      </c>
      <c r="G27" s="11">
        <f>SUM(МРТБ!G28+'РР ТБ'!G28)</f>
        <v>7</v>
      </c>
      <c r="H27" s="12">
        <f t="shared" si="2"/>
        <v>14.000000000000002</v>
      </c>
      <c r="I27" s="11">
        <f>SUM(МРТБ!I28+'РР ТБ'!I28)</f>
        <v>6</v>
      </c>
      <c r="J27" s="12">
        <f t="shared" si="3"/>
        <v>12</v>
      </c>
      <c r="K27" s="11">
        <f>SUM(МРТБ!K28+'РР ТБ'!K28)</f>
        <v>10</v>
      </c>
      <c r="L27" s="12">
        <f t="shared" si="4"/>
        <v>20</v>
      </c>
      <c r="M27" s="11">
        <f>SUM(МРТБ!M28+'РР ТБ'!M28)</f>
        <v>12</v>
      </c>
      <c r="N27" s="12">
        <f t="shared" si="5"/>
        <v>24</v>
      </c>
      <c r="O27" s="11">
        <f>SUM(МРТБ!O28+'РР ТБ'!O28)</f>
        <v>0</v>
      </c>
      <c r="P27" s="13">
        <f t="shared" si="6"/>
        <v>0</v>
      </c>
    </row>
    <row r="28" spans="1:16" ht="15.75" x14ac:dyDescent="0.25">
      <c r="A28" s="1"/>
      <c r="B28" s="17">
        <v>23</v>
      </c>
      <c r="C28" s="10" t="s">
        <v>35</v>
      </c>
      <c r="D28" s="26">
        <f t="shared" si="0"/>
        <v>20</v>
      </c>
      <c r="E28" s="11">
        <f>SUM(МРТБ!E29+'РР ТБ'!E29)</f>
        <v>6</v>
      </c>
      <c r="F28" s="12">
        <f t="shared" si="1"/>
        <v>30</v>
      </c>
      <c r="G28" s="11">
        <f>SUM(МРТБ!G29+'РР ТБ'!G29)</f>
        <v>0</v>
      </c>
      <c r="H28" s="12">
        <f t="shared" si="2"/>
        <v>0</v>
      </c>
      <c r="I28" s="11">
        <f>SUM(МРТБ!I29+'РР ТБ'!I29)</f>
        <v>5</v>
      </c>
      <c r="J28" s="12">
        <f t="shared" si="3"/>
        <v>25</v>
      </c>
      <c r="K28" s="11">
        <f>SUM(МРТБ!K29+'РР ТБ'!K29)</f>
        <v>3</v>
      </c>
      <c r="L28" s="12">
        <f t="shared" si="4"/>
        <v>15</v>
      </c>
      <c r="M28" s="11">
        <f>SUM(МРТБ!M29+'РР ТБ'!M29)</f>
        <v>6</v>
      </c>
      <c r="N28" s="12">
        <f t="shared" si="5"/>
        <v>30</v>
      </c>
      <c r="O28" s="11">
        <f>SUM(МРТБ!O29+'РР ТБ'!O29)</f>
        <v>0</v>
      </c>
      <c r="P28" s="13">
        <f t="shared" si="6"/>
        <v>0</v>
      </c>
    </row>
    <row r="29" spans="1:16" ht="15.75" x14ac:dyDescent="0.25">
      <c r="A29" s="1"/>
      <c r="B29" s="17">
        <v>24</v>
      </c>
      <c r="C29" s="18" t="s">
        <v>36</v>
      </c>
      <c r="D29" s="26">
        <f t="shared" si="0"/>
        <v>55</v>
      </c>
      <c r="E29" s="11">
        <f>SUM(МРТБ!E30+'РР ТБ'!E30)</f>
        <v>24</v>
      </c>
      <c r="F29" s="12">
        <f t="shared" si="1"/>
        <v>43.636363636363633</v>
      </c>
      <c r="G29" s="11">
        <f>SUM(МРТБ!G30+'РР ТБ'!G30)</f>
        <v>13</v>
      </c>
      <c r="H29" s="12">
        <f t="shared" si="2"/>
        <v>23.636363636363637</v>
      </c>
      <c r="I29" s="11">
        <f>SUM(МРТБ!I30+'РР ТБ'!I30)</f>
        <v>8</v>
      </c>
      <c r="J29" s="12">
        <f t="shared" si="3"/>
        <v>14.545454545454545</v>
      </c>
      <c r="K29" s="11">
        <f>SUM(МРТБ!K30+'РР ТБ'!K30)</f>
        <v>6</v>
      </c>
      <c r="L29" s="12">
        <f t="shared" si="4"/>
        <v>10.909090909090908</v>
      </c>
      <c r="M29" s="11">
        <f>SUM(МРТБ!M30+'РР ТБ'!M30)</f>
        <v>4</v>
      </c>
      <c r="N29" s="12">
        <f t="shared" si="5"/>
        <v>7.2727272727272725</v>
      </c>
      <c r="O29" s="11">
        <f>SUM(МРТБ!O30+'РР ТБ'!O30)</f>
        <v>0</v>
      </c>
      <c r="P29" s="13">
        <f t="shared" si="6"/>
        <v>0</v>
      </c>
    </row>
    <row r="30" spans="1:16" ht="15.75" x14ac:dyDescent="0.25">
      <c r="A30" s="1"/>
      <c r="B30" s="17">
        <v>25</v>
      </c>
      <c r="C30" s="35" t="s">
        <v>37</v>
      </c>
      <c r="D30" s="26">
        <f t="shared" si="0"/>
        <v>100</v>
      </c>
      <c r="E30" s="11">
        <f>SUM(МРТБ!E31+'РР ТБ'!E31)</f>
        <v>37</v>
      </c>
      <c r="F30" s="12">
        <f t="shared" si="1"/>
        <v>37</v>
      </c>
      <c r="G30" s="11">
        <f>SUM(МРТБ!G31+'РР ТБ'!G31)</f>
        <v>14</v>
      </c>
      <c r="H30" s="12">
        <f t="shared" si="2"/>
        <v>14.000000000000002</v>
      </c>
      <c r="I30" s="11">
        <f>SUM(МРТБ!I31+'РР ТБ'!I31)</f>
        <v>13</v>
      </c>
      <c r="J30" s="12">
        <f t="shared" si="3"/>
        <v>13</v>
      </c>
      <c r="K30" s="11">
        <f>SUM(МРТБ!K31+'РР ТБ'!K31)</f>
        <v>23</v>
      </c>
      <c r="L30" s="12">
        <f t="shared" si="4"/>
        <v>23</v>
      </c>
      <c r="M30" s="11">
        <f>SUM(МРТБ!M31+'РР ТБ'!M31)</f>
        <v>12</v>
      </c>
      <c r="N30" s="12">
        <f t="shared" si="5"/>
        <v>12</v>
      </c>
      <c r="O30" s="11">
        <f>SUM(МРТБ!O31+'РР ТБ'!O31)</f>
        <v>1</v>
      </c>
      <c r="P30" s="13">
        <f t="shared" si="6"/>
        <v>1</v>
      </c>
    </row>
    <row r="31" spans="1:16" ht="15.75" x14ac:dyDescent="0.25">
      <c r="A31" s="1"/>
      <c r="B31" s="9">
        <v>26</v>
      </c>
      <c r="C31" s="25" t="s">
        <v>38</v>
      </c>
      <c r="D31" s="26">
        <f t="shared" si="0"/>
        <v>98</v>
      </c>
      <c r="E31" s="11">
        <f>SUM(МРТБ!E32+'РР ТБ'!E32)</f>
        <v>25</v>
      </c>
      <c r="F31" s="12">
        <f t="shared" si="1"/>
        <v>25.510204081632654</v>
      </c>
      <c r="G31" s="11">
        <f>SUM(МРТБ!G32+'РР ТБ'!G32)</f>
        <v>8</v>
      </c>
      <c r="H31" s="12">
        <f t="shared" si="2"/>
        <v>8.1632653061224492</v>
      </c>
      <c r="I31" s="11">
        <f>SUM(МРТБ!I32+'РР ТБ'!I32)</f>
        <v>5</v>
      </c>
      <c r="J31" s="12">
        <f t="shared" si="3"/>
        <v>5.1020408163265305</v>
      </c>
      <c r="K31" s="11">
        <f>SUM(МРТБ!K32+'РР ТБ'!K32)</f>
        <v>42</v>
      </c>
      <c r="L31" s="12">
        <f t="shared" si="4"/>
        <v>42.857142857142854</v>
      </c>
      <c r="M31" s="11">
        <f>SUM(МРТБ!M32+'РР ТБ'!M32)</f>
        <v>18</v>
      </c>
      <c r="N31" s="12">
        <f t="shared" si="5"/>
        <v>18.367346938775512</v>
      </c>
      <c r="O31" s="11">
        <f>SUM(МРТБ!O32+'РР ТБ'!O32)</f>
        <v>0</v>
      </c>
      <c r="P31" s="13">
        <f t="shared" si="6"/>
        <v>0</v>
      </c>
    </row>
    <row r="32" spans="1:16" ht="16.5" thickBot="1" x14ac:dyDescent="0.3">
      <c r="A32" s="1"/>
      <c r="B32" s="20">
        <v>27</v>
      </c>
      <c r="C32" s="21" t="s">
        <v>39</v>
      </c>
      <c r="D32" s="26">
        <f t="shared" si="0"/>
        <v>5</v>
      </c>
      <c r="E32" s="11">
        <f>SUM(МРТБ!E33+'РР ТБ'!E33)</f>
        <v>2</v>
      </c>
      <c r="F32" s="12">
        <f t="shared" si="1"/>
        <v>40</v>
      </c>
      <c r="G32" s="11">
        <f>SUM(МРТБ!G33+'РР ТБ'!G33)</f>
        <v>0</v>
      </c>
      <c r="H32" s="12">
        <f t="shared" si="2"/>
        <v>0</v>
      </c>
      <c r="I32" s="11">
        <f>SUM(МРТБ!I33+'РР ТБ'!I33)</f>
        <v>0</v>
      </c>
      <c r="J32" s="12">
        <f t="shared" si="3"/>
        <v>0</v>
      </c>
      <c r="K32" s="11">
        <f>SUM(МРТБ!K33+'РР ТБ'!K33)</f>
        <v>1</v>
      </c>
      <c r="L32" s="12">
        <f t="shared" si="4"/>
        <v>20</v>
      </c>
      <c r="M32" s="11">
        <f>SUM(МРТБ!M33+'РР ТБ'!M33)</f>
        <v>2</v>
      </c>
      <c r="N32" s="12">
        <f t="shared" si="5"/>
        <v>40</v>
      </c>
      <c r="O32" s="11">
        <f>SUM(МРТБ!O33+'РР ТБ'!O33)</f>
        <v>0</v>
      </c>
      <c r="P32" s="13">
        <f t="shared" si="6"/>
        <v>0</v>
      </c>
    </row>
    <row r="33" spans="1:16" ht="16.5" thickBot="1" x14ac:dyDescent="0.3">
      <c r="A33" s="1"/>
      <c r="B33" s="48" t="s">
        <v>42</v>
      </c>
      <c r="C33" s="49"/>
      <c r="D33" s="27">
        <f>SUM(D6:D32)</f>
        <v>1987</v>
      </c>
      <c r="E33" s="24">
        <f>SUM(E6:E32)</f>
        <v>793</v>
      </c>
      <c r="F33" s="28">
        <f t="shared" si="1"/>
        <v>39.909411172622043</v>
      </c>
      <c r="G33" s="24">
        <f>SUM(G6:G32)</f>
        <v>286</v>
      </c>
      <c r="H33" s="28">
        <f t="shared" si="2"/>
        <v>14.393558127830902</v>
      </c>
      <c r="I33" s="24">
        <f>SUM(I6:I32)</f>
        <v>277</v>
      </c>
      <c r="J33" s="28">
        <f t="shared" si="3"/>
        <v>13.940613990941117</v>
      </c>
      <c r="K33" s="24">
        <f>SUM(K6:K32)</f>
        <v>352</v>
      </c>
      <c r="L33" s="28">
        <f t="shared" si="4"/>
        <v>17.715148465022647</v>
      </c>
      <c r="M33" s="24">
        <f>SUM(M6:M32)</f>
        <v>276</v>
      </c>
      <c r="N33" s="28">
        <f>M33/D33*100</f>
        <v>13.89028686462003</v>
      </c>
      <c r="O33" s="24">
        <f>SUM(O6:O32)</f>
        <v>3</v>
      </c>
      <c r="P33" s="29">
        <f t="shared" si="6"/>
        <v>0.15098137896326119</v>
      </c>
    </row>
    <row r="34" spans="1:16" ht="16.5" thickBot="1" x14ac:dyDescent="0.3">
      <c r="A34" s="1"/>
      <c r="B34" s="48" t="s">
        <v>41</v>
      </c>
      <c r="C34" s="49"/>
      <c r="D34" s="27">
        <f>SUM(D6:D30)</f>
        <v>1884</v>
      </c>
      <c r="E34" s="24">
        <f>SUM(E6:E30)</f>
        <v>766</v>
      </c>
      <c r="F34" s="28">
        <f t="shared" ref="F34" si="7">E34*100/D34</f>
        <v>40.658174097664542</v>
      </c>
      <c r="G34" s="24">
        <f>SUM(G6:G30)</f>
        <v>278</v>
      </c>
      <c r="H34" s="28">
        <f t="shared" ref="H34" si="8">G34*100/D34</f>
        <v>14.75583864118896</v>
      </c>
      <c r="I34" s="24">
        <f>SUM(I6:I30)</f>
        <v>272</v>
      </c>
      <c r="J34" s="28">
        <f t="shared" ref="J34" si="9">I34*100/D34</f>
        <v>14.437367303609342</v>
      </c>
      <c r="K34" s="24">
        <f>SUM(K6:K30)</f>
        <v>309</v>
      </c>
      <c r="L34" s="28">
        <f t="shared" ref="L34" si="10">K34*100/D34</f>
        <v>16.401273885350317</v>
      </c>
      <c r="M34" s="24">
        <f>SUM(M6:M30)</f>
        <v>256</v>
      </c>
      <c r="N34" s="28">
        <f t="shared" ref="N34" si="11">M34*100/D34</f>
        <v>13.588110403397028</v>
      </c>
      <c r="O34" s="24">
        <f>SUM(O6:O30)</f>
        <v>3</v>
      </c>
      <c r="P34" s="29">
        <f t="shared" ref="P34" si="12">O34*100/D34</f>
        <v>0.15923566878980891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F9F5-E253-4C73-8E53-EE9FA7A56FE7}">
  <sheetPr>
    <tabColor rgb="FFFFC000"/>
  </sheetPr>
  <dimension ref="A1:AA40"/>
  <sheetViews>
    <sheetView workbookViewId="0">
      <selection activeCell="Q3" sqref="Q3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7" ht="15.75" x14ac:dyDescent="0.25">
      <c r="B1" s="50" t="s">
        <v>51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7" ht="16.5" thickBot="1" x14ac:dyDescent="0.3">
      <c r="B2" s="63" t="s">
        <v>40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7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7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7" ht="13.5" hidden="1" customHeight="1" x14ac:dyDescent="0.2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7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7" ht="15" customHeight="1" x14ac:dyDescent="0.25">
      <c r="B7" s="9">
        <v>1</v>
      </c>
      <c r="C7" s="10" t="s">
        <v>13</v>
      </c>
      <c r="D7" s="26">
        <f>SUM(E7+G7+I7+K7+M7+O7)</f>
        <v>1</v>
      </c>
      <c r="E7" s="11">
        <v>0</v>
      </c>
      <c r="F7" s="12">
        <f>E7/D7*100</f>
        <v>0</v>
      </c>
      <c r="G7" s="11">
        <v>1</v>
      </c>
      <c r="H7" s="12">
        <f>G7/D7*100</f>
        <v>100</v>
      </c>
      <c r="I7" s="11">
        <v>0</v>
      </c>
      <c r="J7" s="12">
        <f>I7/D7*100</f>
        <v>0</v>
      </c>
      <c r="K7" s="11">
        <v>0</v>
      </c>
      <c r="L7" s="12">
        <f>K7/D7*100</f>
        <v>0</v>
      </c>
      <c r="M7" s="11">
        <v>0</v>
      </c>
      <c r="N7" s="12">
        <f>M7/D7*100</f>
        <v>0</v>
      </c>
      <c r="O7" s="11">
        <v>0</v>
      </c>
      <c r="P7" s="13">
        <f>O7/D7*100</f>
        <v>0</v>
      </c>
      <c r="Q7" s="14"/>
      <c r="R7" s="15"/>
      <c r="S7" s="45"/>
      <c r="U7" s="44"/>
      <c r="V7" s="44"/>
      <c r="Z7" s="44"/>
      <c r="AA7" s="44"/>
    </row>
    <row r="8" spans="1:27" ht="15" customHeight="1" x14ac:dyDescent="0.25">
      <c r="B8" s="17">
        <v>2</v>
      </c>
      <c r="C8" s="10" t="s">
        <v>14</v>
      </c>
      <c r="D8" s="26">
        <f t="shared" ref="D8:D33" si="0">SUM(E8+G8+I8+K8+M8+O8)</f>
        <v>1</v>
      </c>
      <c r="E8" s="11">
        <v>0</v>
      </c>
      <c r="F8" s="12">
        <f t="shared" ref="F8:F33" si="1">E8/D8*100</f>
        <v>0</v>
      </c>
      <c r="G8" s="11">
        <v>0</v>
      </c>
      <c r="H8" s="12">
        <f t="shared" ref="H8:H33" si="2">G8/D8*100</f>
        <v>0</v>
      </c>
      <c r="I8" s="11">
        <v>0</v>
      </c>
      <c r="J8" s="12">
        <f t="shared" ref="J8:J33" si="3">I8/D8*100</f>
        <v>0</v>
      </c>
      <c r="K8" s="11">
        <v>0</v>
      </c>
      <c r="L8" s="12">
        <f t="shared" ref="L8:L33" si="4">K8/D8*100</f>
        <v>0</v>
      </c>
      <c r="M8" s="11">
        <v>1</v>
      </c>
      <c r="N8" s="12">
        <f t="shared" ref="N8:N31" si="5">M8/D8*100</f>
        <v>100</v>
      </c>
      <c r="O8" s="11">
        <v>0</v>
      </c>
      <c r="P8" s="13">
        <f t="shared" ref="P8:P33" si="6">O8/D8*100</f>
        <v>0</v>
      </c>
      <c r="Q8" s="14"/>
      <c r="R8" s="15"/>
      <c r="S8" s="45"/>
      <c r="U8" s="44"/>
      <c r="V8" s="44"/>
      <c r="Z8" s="44"/>
      <c r="AA8" s="44"/>
    </row>
    <row r="9" spans="1:27" ht="15" customHeight="1" x14ac:dyDescent="0.25">
      <c r="B9" s="17">
        <v>3</v>
      </c>
      <c r="C9" s="10" t="s">
        <v>15</v>
      </c>
      <c r="D9" s="26">
        <f t="shared" si="0"/>
        <v>2</v>
      </c>
      <c r="E9" s="11">
        <v>1</v>
      </c>
      <c r="F9" s="12">
        <f t="shared" si="1"/>
        <v>50</v>
      </c>
      <c r="G9" s="11">
        <v>1</v>
      </c>
      <c r="H9" s="12">
        <f t="shared" si="2"/>
        <v>50</v>
      </c>
      <c r="I9" s="11">
        <v>0</v>
      </c>
      <c r="J9" s="12">
        <f t="shared" si="3"/>
        <v>0</v>
      </c>
      <c r="K9" s="11">
        <v>0</v>
      </c>
      <c r="L9" s="12">
        <f t="shared" si="4"/>
        <v>0</v>
      </c>
      <c r="M9" s="11">
        <v>0</v>
      </c>
      <c r="N9" s="12">
        <f t="shared" si="5"/>
        <v>0</v>
      </c>
      <c r="O9" s="11">
        <v>0</v>
      </c>
      <c r="P9" s="13">
        <f t="shared" si="6"/>
        <v>0</v>
      </c>
      <c r="Q9" s="14"/>
      <c r="R9" s="15"/>
      <c r="S9" s="45"/>
      <c r="U9" s="44"/>
      <c r="V9" s="44"/>
      <c r="Z9" s="44"/>
      <c r="AA9" s="44"/>
    </row>
    <row r="10" spans="1:27" ht="15" customHeight="1" x14ac:dyDescent="0.25">
      <c r="B10" s="17">
        <v>4</v>
      </c>
      <c r="C10" s="10" t="s">
        <v>16</v>
      </c>
      <c r="D10" s="26">
        <f t="shared" si="0"/>
        <v>5</v>
      </c>
      <c r="E10" s="11">
        <v>1</v>
      </c>
      <c r="F10" s="12">
        <f t="shared" si="1"/>
        <v>20</v>
      </c>
      <c r="G10" s="11">
        <v>2</v>
      </c>
      <c r="H10" s="12">
        <f t="shared" si="2"/>
        <v>40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2</v>
      </c>
      <c r="N10" s="12">
        <f t="shared" si="5"/>
        <v>40</v>
      </c>
      <c r="O10" s="11">
        <v>0</v>
      </c>
      <c r="P10" s="13">
        <f t="shared" si="6"/>
        <v>0</v>
      </c>
      <c r="Q10" s="14"/>
      <c r="R10" s="15"/>
      <c r="S10" s="45"/>
      <c r="U10" s="44"/>
      <c r="V10" s="44"/>
      <c r="Z10" s="44"/>
      <c r="AA10" s="44"/>
    </row>
    <row r="11" spans="1:27" ht="15" customHeight="1" x14ac:dyDescent="0.25">
      <c r="B11" s="17">
        <v>5</v>
      </c>
      <c r="C11" s="10" t="s">
        <v>17</v>
      </c>
      <c r="D11" s="26">
        <f t="shared" si="0"/>
        <v>1</v>
      </c>
      <c r="E11" s="11">
        <v>0</v>
      </c>
      <c r="F11" s="12">
        <f t="shared" si="1"/>
        <v>0</v>
      </c>
      <c r="G11" s="11">
        <v>0</v>
      </c>
      <c r="H11" s="12">
        <f t="shared" si="2"/>
        <v>0</v>
      </c>
      <c r="I11" s="11">
        <v>0</v>
      </c>
      <c r="J11" s="12">
        <f t="shared" si="3"/>
        <v>0</v>
      </c>
      <c r="K11" s="11">
        <v>1</v>
      </c>
      <c r="L11" s="12">
        <f t="shared" si="4"/>
        <v>100</v>
      </c>
      <c r="M11" s="11">
        <v>0</v>
      </c>
      <c r="N11" s="12">
        <f t="shared" si="5"/>
        <v>0</v>
      </c>
      <c r="O11" s="11">
        <v>0</v>
      </c>
      <c r="P11" s="13">
        <f t="shared" si="6"/>
        <v>0</v>
      </c>
      <c r="Q11" s="14"/>
      <c r="R11" s="15"/>
      <c r="S11" s="45"/>
      <c r="U11" s="44"/>
      <c r="V11" s="44"/>
      <c r="Z11" s="44"/>
      <c r="AA11" s="44"/>
    </row>
    <row r="12" spans="1:27" ht="15" customHeight="1" x14ac:dyDescent="0.25">
      <c r="B12" s="17">
        <v>6</v>
      </c>
      <c r="C12" s="10" t="s">
        <v>18</v>
      </c>
      <c r="D12" s="26">
        <f t="shared" si="0"/>
        <v>1</v>
      </c>
      <c r="E12" s="11">
        <v>0</v>
      </c>
      <c r="F12" s="12">
        <f t="shared" si="1"/>
        <v>0</v>
      </c>
      <c r="G12" s="11">
        <v>1</v>
      </c>
      <c r="H12" s="12">
        <f t="shared" si="2"/>
        <v>100</v>
      </c>
      <c r="I12" s="11">
        <v>0</v>
      </c>
      <c r="J12" s="12">
        <f t="shared" si="3"/>
        <v>0</v>
      </c>
      <c r="K12" s="11">
        <v>0</v>
      </c>
      <c r="L12" s="12">
        <f t="shared" si="4"/>
        <v>0</v>
      </c>
      <c r="M12" s="11">
        <v>0</v>
      </c>
      <c r="N12" s="12">
        <f t="shared" si="5"/>
        <v>0</v>
      </c>
      <c r="O12" s="11">
        <v>0</v>
      </c>
      <c r="P12" s="13">
        <f t="shared" si="6"/>
        <v>0</v>
      </c>
      <c r="Q12" s="14"/>
      <c r="R12" s="15"/>
      <c r="S12" s="45"/>
      <c r="U12" s="44"/>
      <c r="V12" s="44"/>
      <c r="Z12" s="44"/>
      <c r="AA12" s="44"/>
    </row>
    <row r="13" spans="1:27" ht="15" customHeight="1" x14ac:dyDescent="0.25">
      <c r="B13" s="17">
        <v>7</v>
      </c>
      <c r="C13" s="10" t="s">
        <v>19</v>
      </c>
      <c r="D13" s="26">
        <f t="shared" si="0"/>
        <v>1</v>
      </c>
      <c r="E13" s="11">
        <v>1</v>
      </c>
      <c r="F13" s="12">
        <f t="shared" si="1"/>
        <v>100</v>
      </c>
      <c r="G13" s="11">
        <v>0</v>
      </c>
      <c r="H13" s="12">
        <f t="shared" si="2"/>
        <v>0</v>
      </c>
      <c r="I13" s="11">
        <v>0</v>
      </c>
      <c r="J13" s="12">
        <f t="shared" si="3"/>
        <v>0</v>
      </c>
      <c r="K13" s="11">
        <v>0</v>
      </c>
      <c r="L13" s="12">
        <f t="shared" si="4"/>
        <v>0</v>
      </c>
      <c r="M13" s="11">
        <v>0</v>
      </c>
      <c r="N13" s="12">
        <f t="shared" si="5"/>
        <v>0</v>
      </c>
      <c r="O13" s="11">
        <v>0</v>
      </c>
      <c r="P13" s="13">
        <f t="shared" si="6"/>
        <v>0</v>
      </c>
      <c r="Q13" s="14"/>
      <c r="R13" s="15"/>
      <c r="S13" s="45"/>
      <c r="U13" s="44"/>
      <c r="V13" s="44"/>
      <c r="Z13" s="44"/>
      <c r="AA13" s="44"/>
    </row>
    <row r="14" spans="1:27" ht="15" customHeight="1" x14ac:dyDescent="0.25">
      <c r="B14" s="17">
        <v>8</v>
      </c>
      <c r="C14" s="10" t="s">
        <v>20</v>
      </c>
      <c r="D14" s="26">
        <f t="shared" si="0"/>
        <v>5</v>
      </c>
      <c r="E14" s="11">
        <v>3</v>
      </c>
      <c r="F14" s="12">
        <f t="shared" si="1"/>
        <v>60</v>
      </c>
      <c r="G14" s="11">
        <v>1</v>
      </c>
      <c r="H14" s="12">
        <f t="shared" si="2"/>
        <v>20</v>
      </c>
      <c r="I14" s="11">
        <v>0</v>
      </c>
      <c r="J14" s="12">
        <f t="shared" si="3"/>
        <v>0</v>
      </c>
      <c r="K14" s="11">
        <v>0</v>
      </c>
      <c r="L14" s="12">
        <f t="shared" si="4"/>
        <v>0</v>
      </c>
      <c r="M14" s="11">
        <v>1</v>
      </c>
      <c r="N14" s="12">
        <f t="shared" si="5"/>
        <v>20</v>
      </c>
      <c r="O14" s="11">
        <v>0</v>
      </c>
      <c r="P14" s="13">
        <f t="shared" si="6"/>
        <v>0</v>
      </c>
      <c r="Q14" s="14"/>
      <c r="R14" s="15"/>
      <c r="S14" s="45"/>
      <c r="U14" s="44"/>
      <c r="V14" s="44"/>
      <c r="Z14" s="44"/>
      <c r="AA14" s="44"/>
    </row>
    <row r="15" spans="1:27" ht="15" customHeight="1" x14ac:dyDescent="0.25">
      <c r="B15" s="17">
        <v>9</v>
      </c>
      <c r="C15" s="10" t="s">
        <v>21</v>
      </c>
      <c r="D15" s="26">
        <f t="shared" si="0"/>
        <v>9</v>
      </c>
      <c r="E15" s="11">
        <v>2</v>
      </c>
      <c r="F15" s="12">
        <f t="shared" si="1"/>
        <v>22.222222222222221</v>
      </c>
      <c r="G15" s="11">
        <v>3</v>
      </c>
      <c r="H15" s="12">
        <f t="shared" si="2"/>
        <v>33.333333333333329</v>
      </c>
      <c r="I15" s="11">
        <v>1</v>
      </c>
      <c r="J15" s="12">
        <f t="shared" si="3"/>
        <v>11.111111111111111</v>
      </c>
      <c r="K15" s="11">
        <v>1</v>
      </c>
      <c r="L15" s="12">
        <f t="shared" si="4"/>
        <v>11.111111111111111</v>
      </c>
      <c r="M15" s="11">
        <v>2</v>
      </c>
      <c r="N15" s="12">
        <f t="shared" si="5"/>
        <v>22.222222222222221</v>
      </c>
      <c r="O15" s="11">
        <v>0</v>
      </c>
      <c r="P15" s="13">
        <f t="shared" si="6"/>
        <v>0</v>
      </c>
      <c r="Q15" s="14"/>
      <c r="R15" s="15"/>
      <c r="S15" s="45"/>
      <c r="U15" s="44"/>
      <c r="V15" s="44"/>
      <c r="Z15" s="44"/>
      <c r="AA15" s="44"/>
    </row>
    <row r="16" spans="1:27" ht="15" customHeight="1" x14ac:dyDescent="0.25">
      <c r="A16" s="47"/>
      <c r="B16" s="17">
        <v>10</v>
      </c>
      <c r="C16" s="10" t="s">
        <v>22</v>
      </c>
      <c r="D16" s="26">
        <f t="shared" si="0"/>
        <v>1</v>
      </c>
      <c r="E16" s="11">
        <v>0</v>
      </c>
      <c r="F16" s="12">
        <f t="shared" si="1"/>
        <v>0</v>
      </c>
      <c r="G16" s="11">
        <v>1</v>
      </c>
      <c r="H16" s="12">
        <f t="shared" si="2"/>
        <v>100</v>
      </c>
      <c r="I16" s="11">
        <v>0</v>
      </c>
      <c r="J16" s="12">
        <f t="shared" si="3"/>
        <v>0</v>
      </c>
      <c r="K16" s="11">
        <v>0</v>
      </c>
      <c r="L16" s="12">
        <f t="shared" si="4"/>
        <v>0</v>
      </c>
      <c r="M16" s="11">
        <v>0</v>
      </c>
      <c r="N16" s="12">
        <f t="shared" si="5"/>
        <v>0</v>
      </c>
      <c r="O16" s="11">
        <v>0</v>
      </c>
      <c r="P16" s="13">
        <f t="shared" si="6"/>
        <v>0</v>
      </c>
      <c r="Q16" s="14"/>
      <c r="R16" s="15"/>
      <c r="S16" s="45"/>
      <c r="U16" s="44"/>
      <c r="V16" s="44"/>
      <c r="Z16" s="44"/>
      <c r="AA16" s="44"/>
    </row>
    <row r="17" spans="1:27" ht="15" customHeight="1" x14ac:dyDescent="0.25">
      <c r="A17" s="47"/>
      <c r="B17" s="17">
        <v>11</v>
      </c>
      <c r="C17" s="10" t="s">
        <v>23</v>
      </c>
      <c r="D17" s="26">
        <f t="shared" si="0"/>
        <v>1</v>
      </c>
      <c r="E17" s="11">
        <v>0</v>
      </c>
      <c r="F17" s="12">
        <f t="shared" si="1"/>
        <v>0</v>
      </c>
      <c r="G17" s="11">
        <v>0</v>
      </c>
      <c r="H17" s="12">
        <f t="shared" si="2"/>
        <v>0</v>
      </c>
      <c r="I17" s="11">
        <v>0</v>
      </c>
      <c r="J17" s="12">
        <f t="shared" si="3"/>
        <v>0</v>
      </c>
      <c r="K17" s="11">
        <v>0</v>
      </c>
      <c r="L17" s="12">
        <f t="shared" si="4"/>
        <v>0</v>
      </c>
      <c r="M17" s="11">
        <v>1</v>
      </c>
      <c r="N17" s="12">
        <f t="shared" si="5"/>
        <v>100</v>
      </c>
      <c r="O17" s="11">
        <v>0</v>
      </c>
      <c r="P17" s="13">
        <f t="shared" si="6"/>
        <v>0</v>
      </c>
      <c r="Q17" s="14"/>
      <c r="R17" s="15"/>
      <c r="S17" s="45"/>
      <c r="U17" s="44"/>
      <c r="V17" s="44"/>
      <c r="Z17" s="44"/>
      <c r="AA17" s="44"/>
    </row>
    <row r="18" spans="1:27" ht="15" customHeight="1" x14ac:dyDescent="0.25">
      <c r="B18" s="17">
        <v>12</v>
      </c>
      <c r="C18" s="10" t="s">
        <v>24</v>
      </c>
      <c r="D18" s="26">
        <f t="shared" si="0"/>
        <v>1</v>
      </c>
      <c r="E18" s="11">
        <v>1</v>
      </c>
      <c r="F18" s="12">
        <f t="shared" si="1"/>
        <v>100</v>
      </c>
      <c r="G18" s="11">
        <v>0</v>
      </c>
      <c r="H18" s="12">
        <f t="shared" si="2"/>
        <v>0</v>
      </c>
      <c r="I18" s="11">
        <v>0</v>
      </c>
      <c r="J18" s="12">
        <f t="shared" si="3"/>
        <v>0</v>
      </c>
      <c r="K18" s="11">
        <v>0</v>
      </c>
      <c r="L18" s="12">
        <f t="shared" si="4"/>
        <v>0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15"/>
      <c r="S18" s="45"/>
      <c r="U18" s="44"/>
      <c r="V18" s="44"/>
      <c r="Z18" s="44"/>
      <c r="AA18" s="44"/>
    </row>
    <row r="19" spans="1:27" ht="15" customHeight="1" x14ac:dyDescent="0.25">
      <c r="B19" s="17">
        <v>13</v>
      </c>
      <c r="C19" s="10" t="s">
        <v>25</v>
      </c>
      <c r="D19" s="26">
        <f t="shared" si="0"/>
        <v>1</v>
      </c>
      <c r="E19" s="11">
        <v>0</v>
      </c>
      <c r="F19" s="12">
        <f t="shared" si="1"/>
        <v>0</v>
      </c>
      <c r="G19" s="11">
        <v>0</v>
      </c>
      <c r="H19" s="12">
        <f t="shared" si="2"/>
        <v>0</v>
      </c>
      <c r="I19" s="11">
        <v>0</v>
      </c>
      <c r="J19" s="12">
        <f t="shared" si="3"/>
        <v>0</v>
      </c>
      <c r="K19" s="11">
        <v>1</v>
      </c>
      <c r="L19" s="12">
        <f t="shared" si="4"/>
        <v>100</v>
      </c>
      <c r="M19" s="11">
        <v>0</v>
      </c>
      <c r="N19" s="12">
        <f t="shared" si="5"/>
        <v>0</v>
      </c>
      <c r="O19" s="11">
        <v>0</v>
      </c>
      <c r="P19" s="13">
        <f t="shared" si="6"/>
        <v>0</v>
      </c>
      <c r="Q19" s="14"/>
      <c r="R19" s="15"/>
      <c r="S19" s="45"/>
      <c r="U19" s="44"/>
      <c r="V19" s="44"/>
      <c r="Z19" s="44"/>
      <c r="AA19" s="44"/>
    </row>
    <row r="20" spans="1:27" ht="15" customHeight="1" x14ac:dyDescent="0.25">
      <c r="B20" s="17">
        <v>14</v>
      </c>
      <c r="C20" s="10" t="s">
        <v>26</v>
      </c>
      <c r="D20" s="26">
        <f t="shared" si="0"/>
        <v>18</v>
      </c>
      <c r="E20" s="11">
        <v>8</v>
      </c>
      <c r="F20" s="12">
        <f t="shared" si="1"/>
        <v>44.444444444444443</v>
      </c>
      <c r="G20" s="11">
        <v>3</v>
      </c>
      <c r="H20" s="12">
        <f t="shared" si="2"/>
        <v>16.666666666666664</v>
      </c>
      <c r="I20" s="11">
        <v>1</v>
      </c>
      <c r="J20" s="12">
        <f t="shared" si="3"/>
        <v>5.5555555555555554</v>
      </c>
      <c r="K20" s="11">
        <v>0</v>
      </c>
      <c r="L20" s="12">
        <f t="shared" si="4"/>
        <v>0</v>
      </c>
      <c r="M20" s="11">
        <v>6</v>
      </c>
      <c r="N20" s="12">
        <f t="shared" si="5"/>
        <v>33.333333333333329</v>
      </c>
      <c r="O20" s="11">
        <v>0</v>
      </c>
      <c r="P20" s="13">
        <f t="shared" si="6"/>
        <v>0</v>
      </c>
      <c r="Q20" s="14"/>
      <c r="R20" s="15"/>
      <c r="S20" s="45"/>
      <c r="U20" s="44"/>
      <c r="V20" s="44"/>
      <c r="Z20" s="44"/>
      <c r="AA20" s="44"/>
    </row>
    <row r="21" spans="1:27" ht="15" customHeight="1" x14ac:dyDescent="0.25">
      <c r="B21" s="17">
        <v>15</v>
      </c>
      <c r="C21" s="10" t="s">
        <v>27</v>
      </c>
      <c r="D21" s="26">
        <f t="shared" si="0"/>
        <v>0</v>
      </c>
      <c r="E21" s="11">
        <v>0</v>
      </c>
      <c r="F21" s="12" t="e">
        <f t="shared" si="1"/>
        <v>#DIV/0!</v>
      </c>
      <c r="G21" s="11">
        <v>0</v>
      </c>
      <c r="H21" s="12" t="e">
        <f t="shared" si="2"/>
        <v>#DIV/0!</v>
      </c>
      <c r="I21" s="11">
        <v>0</v>
      </c>
      <c r="J21" s="12" t="e">
        <f t="shared" si="3"/>
        <v>#DIV/0!</v>
      </c>
      <c r="K21" s="11">
        <v>0</v>
      </c>
      <c r="L21" s="12" t="e">
        <f t="shared" si="4"/>
        <v>#DIV/0!</v>
      </c>
      <c r="M21" s="11">
        <v>0</v>
      </c>
      <c r="N21" s="12" t="e">
        <f t="shared" si="5"/>
        <v>#DIV/0!</v>
      </c>
      <c r="O21" s="11">
        <v>0</v>
      </c>
      <c r="P21" s="13" t="e">
        <f t="shared" si="6"/>
        <v>#DIV/0!</v>
      </c>
      <c r="Q21" s="14"/>
      <c r="R21" s="15"/>
      <c r="S21" s="45"/>
      <c r="U21" s="44"/>
      <c r="V21" s="44"/>
      <c r="Z21" s="44"/>
      <c r="AA21" s="44"/>
    </row>
    <row r="22" spans="1:27" ht="15" customHeight="1" x14ac:dyDescent="0.25">
      <c r="B22" s="17">
        <v>16</v>
      </c>
      <c r="C22" s="10" t="s">
        <v>28</v>
      </c>
      <c r="D22" s="26">
        <f t="shared" si="0"/>
        <v>1</v>
      </c>
      <c r="E22" s="11">
        <v>0</v>
      </c>
      <c r="F22" s="12">
        <f t="shared" si="1"/>
        <v>0</v>
      </c>
      <c r="G22" s="11">
        <v>1</v>
      </c>
      <c r="H22" s="12">
        <f t="shared" si="2"/>
        <v>100</v>
      </c>
      <c r="I22" s="11">
        <v>0</v>
      </c>
      <c r="J22" s="12">
        <f t="shared" si="3"/>
        <v>0</v>
      </c>
      <c r="K22" s="11">
        <v>0</v>
      </c>
      <c r="L22" s="12">
        <f t="shared" si="4"/>
        <v>0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45"/>
      <c r="U22" s="44"/>
      <c r="V22" s="44"/>
      <c r="Z22" s="44"/>
      <c r="AA22" s="44"/>
    </row>
    <row r="23" spans="1:27" ht="15" customHeight="1" x14ac:dyDescent="0.25">
      <c r="B23" s="17">
        <v>17</v>
      </c>
      <c r="C23" s="10" t="s">
        <v>29</v>
      </c>
      <c r="D23" s="26">
        <f t="shared" si="0"/>
        <v>1</v>
      </c>
      <c r="E23" s="11">
        <v>0</v>
      </c>
      <c r="F23" s="12">
        <f t="shared" si="1"/>
        <v>0</v>
      </c>
      <c r="G23" s="11">
        <v>1</v>
      </c>
      <c r="H23" s="12">
        <f t="shared" si="2"/>
        <v>100</v>
      </c>
      <c r="I23" s="11">
        <v>0</v>
      </c>
      <c r="J23" s="12">
        <f t="shared" si="3"/>
        <v>0</v>
      </c>
      <c r="K23" s="11">
        <v>0</v>
      </c>
      <c r="L23" s="12">
        <f t="shared" si="4"/>
        <v>0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15"/>
      <c r="S23" s="45"/>
      <c r="U23" s="44"/>
      <c r="V23" s="44"/>
      <c r="Z23" s="44"/>
      <c r="AA23" s="44"/>
    </row>
    <row r="24" spans="1:27" ht="15" customHeight="1" x14ac:dyDescent="0.25">
      <c r="B24" s="17">
        <v>18</v>
      </c>
      <c r="C24" s="10" t="s">
        <v>30</v>
      </c>
      <c r="D24" s="26">
        <f t="shared" si="0"/>
        <v>0</v>
      </c>
      <c r="E24" s="11">
        <v>0</v>
      </c>
      <c r="F24" s="12" t="e">
        <f t="shared" si="1"/>
        <v>#DIV/0!</v>
      </c>
      <c r="G24" s="11">
        <v>0</v>
      </c>
      <c r="H24" s="12" t="e">
        <f t="shared" si="2"/>
        <v>#DIV/0!</v>
      </c>
      <c r="I24" s="11">
        <v>0</v>
      </c>
      <c r="J24" s="12" t="e">
        <f t="shared" si="3"/>
        <v>#DIV/0!</v>
      </c>
      <c r="K24" s="11">
        <v>0</v>
      </c>
      <c r="L24" s="12" t="e">
        <f t="shared" si="4"/>
        <v>#DIV/0!</v>
      </c>
      <c r="M24" s="11">
        <v>0</v>
      </c>
      <c r="N24" s="12" t="e">
        <f t="shared" si="5"/>
        <v>#DIV/0!</v>
      </c>
      <c r="O24" s="11">
        <v>0</v>
      </c>
      <c r="P24" s="13" t="e">
        <f t="shared" si="6"/>
        <v>#DIV/0!</v>
      </c>
      <c r="Q24" s="14"/>
      <c r="R24" s="15"/>
      <c r="S24" s="45"/>
      <c r="U24" s="44"/>
      <c r="V24" s="44"/>
      <c r="Z24" s="44"/>
      <c r="AA24" s="44"/>
    </row>
    <row r="25" spans="1:27" ht="15" customHeight="1" x14ac:dyDescent="0.25">
      <c r="B25" s="17">
        <v>19</v>
      </c>
      <c r="C25" s="10" t="s">
        <v>31</v>
      </c>
      <c r="D25" s="26">
        <f t="shared" si="0"/>
        <v>1</v>
      </c>
      <c r="E25" s="11">
        <v>0</v>
      </c>
      <c r="F25" s="12">
        <f t="shared" si="1"/>
        <v>0</v>
      </c>
      <c r="G25" s="11">
        <v>1</v>
      </c>
      <c r="H25" s="12">
        <f t="shared" si="2"/>
        <v>100</v>
      </c>
      <c r="I25" s="11">
        <v>0</v>
      </c>
      <c r="J25" s="12">
        <f t="shared" si="3"/>
        <v>0</v>
      </c>
      <c r="K25" s="11">
        <v>0</v>
      </c>
      <c r="L25" s="12">
        <f t="shared" si="4"/>
        <v>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15"/>
      <c r="S25" s="45"/>
      <c r="U25" s="44"/>
      <c r="V25" s="44"/>
      <c r="Z25" s="44"/>
      <c r="AA25" s="44"/>
    </row>
    <row r="26" spans="1:27" ht="15" customHeight="1" x14ac:dyDescent="0.25">
      <c r="B26" s="17">
        <v>20</v>
      </c>
      <c r="C26" s="10" t="s">
        <v>32</v>
      </c>
      <c r="D26" s="26">
        <f t="shared" si="0"/>
        <v>1</v>
      </c>
      <c r="E26" s="11">
        <v>1</v>
      </c>
      <c r="F26" s="12">
        <f t="shared" si="1"/>
        <v>100</v>
      </c>
      <c r="G26" s="11">
        <v>0</v>
      </c>
      <c r="H26" s="12">
        <f t="shared" si="2"/>
        <v>0</v>
      </c>
      <c r="I26" s="11">
        <v>0</v>
      </c>
      <c r="J26" s="12">
        <f t="shared" si="3"/>
        <v>0</v>
      </c>
      <c r="K26" s="11">
        <v>0</v>
      </c>
      <c r="L26" s="12">
        <f t="shared" si="4"/>
        <v>0</v>
      </c>
      <c r="M26" s="11">
        <v>0</v>
      </c>
      <c r="N26" s="12">
        <f t="shared" si="5"/>
        <v>0</v>
      </c>
      <c r="O26" s="11">
        <v>0</v>
      </c>
      <c r="P26" s="13">
        <f t="shared" si="6"/>
        <v>0</v>
      </c>
      <c r="Q26" s="14"/>
      <c r="R26" s="15"/>
      <c r="S26" s="45"/>
      <c r="U26" s="44"/>
      <c r="V26" s="44"/>
      <c r="Z26" s="44"/>
      <c r="AA26" s="44"/>
    </row>
    <row r="27" spans="1:27" ht="15" customHeight="1" x14ac:dyDescent="0.25">
      <c r="B27" s="17">
        <v>21</v>
      </c>
      <c r="C27" s="10" t="s">
        <v>33</v>
      </c>
      <c r="D27" s="26">
        <f t="shared" si="0"/>
        <v>0</v>
      </c>
      <c r="E27" s="11">
        <v>0</v>
      </c>
      <c r="F27" s="12" t="e">
        <f t="shared" si="1"/>
        <v>#DIV/0!</v>
      </c>
      <c r="G27" s="11">
        <v>0</v>
      </c>
      <c r="H27" s="12" t="e">
        <f t="shared" si="2"/>
        <v>#DIV/0!</v>
      </c>
      <c r="I27" s="11">
        <v>0</v>
      </c>
      <c r="J27" s="12" t="e">
        <f t="shared" si="3"/>
        <v>#DIV/0!</v>
      </c>
      <c r="K27" s="11">
        <v>0</v>
      </c>
      <c r="L27" s="12" t="e">
        <f t="shared" si="4"/>
        <v>#DIV/0!</v>
      </c>
      <c r="M27" s="11">
        <v>0</v>
      </c>
      <c r="N27" s="12" t="e">
        <f t="shared" si="5"/>
        <v>#DIV/0!</v>
      </c>
      <c r="O27" s="11">
        <v>0</v>
      </c>
      <c r="P27" s="13" t="e">
        <f t="shared" si="6"/>
        <v>#DIV/0!</v>
      </c>
      <c r="Q27" s="14"/>
      <c r="R27" s="15"/>
      <c r="S27" s="45"/>
      <c r="U27" s="44"/>
      <c r="V27" s="44"/>
      <c r="Z27" s="44"/>
      <c r="AA27" s="44"/>
    </row>
    <row r="28" spans="1:27" ht="15" customHeight="1" x14ac:dyDescent="0.25">
      <c r="B28" s="17">
        <v>22</v>
      </c>
      <c r="C28" s="10" t="s">
        <v>34</v>
      </c>
      <c r="D28" s="26">
        <f t="shared" si="0"/>
        <v>0</v>
      </c>
      <c r="E28" s="11">
        <v>0</v>
      </c>
      <c r="F28" s="12" t="e">
        <f t="shared" si="1"/>
        <v>#DIV/0!</v>
      </c>
      <c r="G28" s="11">
        <v>0</v>
      </c>
      <c r="H28" s="12" t="e">
        <f t="shared" si="2"/>
        <v>#DIV/0!</v>
      </c>
      <c r="I28" s="11">
        <v>0</v>
      </c>
      <c r="J28" s="12" t="e">
        <f t="shared" si="3"/>
        <v>#DIV/0!</v>
      </c>
      <c r="K28" s="11">
        <v>0</v>
      </c>
      <c r="L28" s="12" t="e">
        <f t="shared" si="4"/>
        <v>#DIV/0!</v>
      </c>
      <c r="M28" s="11">
        <v>0</v>
      </c>
      <c r="N28" s="12" t="e">
        <f t="shared" si="5"/>
        <v>#DIV/0!</v>
      </c>
      <c r="O28" s="11">
        <v>0</v>
      </c>
      <c r="P28" s="13" t="e">
        <f t="shared" si="6"/>
        <v>#DIV/0!</v>
      </c>
      <c r="Q28" s="14"/>
      <c r="R28" s="15"/>
      <c r="S28" s="45"/>
      <c r="U28" s="44"/>
      <c r="V28" s="44"/>
      <c r="Z28" s="44"/>
      <c r="AA28" s="44"/>
    </row>
    <row r="29" spans="1:27" ht="15" customHeight="1" x14ac:dyDescent="0.25">
      <c r="B29" s="17">
        <v>23</v>
      </c>
      <c r="C29" s="10" t="s">
        <v>35</v>
      </c>
      <c r="D29" s="26">
        <f t="shared" si="0"/>
        <v>1</v>
      </c>
      <c r="E29" s="11">
        <v>0</v>
      </c>
      <c r="F29" s="12">
        <f t="shared" si="1"/>
        <v>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1</v>
      </c>
      <c r="L29" s="12">
        <f t="shared" si="4"/>
        <v>100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45"/>
      <c r="U29" s="44"/>
      <c r="V29" s="44"/>
      <c r="Z29" s="44"/>
      <c r="AA29" s="44"/>
    </row>
    <row r="30" spans="1:27" ht="15" customHeight="1" x14ac:dyDescent="0.25">
      <c r="B30" s="17">
        <v>24</v>
      </c>
      <c r="C30" s="18" t="s">
        <v>36</v>
      </c>
      <c r="D30" s="26">
        <f t="shared" si="0"/>
        <v>4</v>
      </c>
      <c r="E30" s="11">
        <v>0</v>
      </c>
      <c r="F30" s="12">
        <f t="shared" si="1"/>
        <v>0</v>
      </c>
      <c r="G30" s="11">
        <v>3</v>
      </c>
      <c r="H30" s="12">
        <f t="shared" si="2"/>
        <v>75</v>
      </c>
      <c r="I30" s="11">
        <v>1</v>
      </c>
      <c r="J30" s="12">
        <f t="shared" si="3"/>
        <v>25</v>
      </c>
      <c r="K30" s="11">
        <v>0</v>
      </c>
      <c r="L30" s="12">
        <f t="shared" si="4"/>
        <v>0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15"/>
      <c r="S30" s="45"/>
      <c r="U30" s="44"/>
      <c r="V30" s="44"/>
      <c r="Z30" s="44"/>
      <c r="AA30" s="44"/>
    </row>
    <row r="31" spans="1:27" ht="15" customHeight="1" x14ac:dyDescent="0.25">
      <c r="B31" s="17">
        <v>25</v>
      </c>
      <c r="C31" s="35" t="s">
        <v>37</v>
      </c>
      <c r="D31" s="26">
        <f t="shared" si="0"/>
        <v>2</v>
      </c>
      <c r="E31" s="11">
        <v>1</v>
      </c>
      <c r="F31" s="12">
        <f t="shared" si="1"/>
        <v>50</v>
      </c>
      <c r="G31" s="11">
        <v>1</v>
      </c>
      <c r="H31" s="12">
        <f t="shared" si="2"/>
        <v>50</v>
      </c>
      <c r="I31" s="11">
        <v>0</v>
      </c>
      <c r="J31" s="12">
        <f t="shared" si="3"/>
        <v>0</v>
      </c>
      <c r="K31" s="11">
        <v>0</v>
      </c>
      <c r="L31" s="12">
        <f t="shared" si="4"/>
        <v>0</v>
      </c>
      <c r="M31" s="11">
        <v>0</v>
      </c>
      <c r="N31" s="12">
        <f t="shared" si="5"/>
        <v>0</v>
      </c>
      <c r="O31" s="11">
        <v>0</v>
      </c>
      <c r="P31" s="13">
        <f t="shared" si="6"/>
        <v>0</v>
      </c>
      <c r="Q31" s="14"/>
      <c r="R31" s="15"/>
      <c r="S31" s="45"/>
      <c r="U31" s="44"/>
      <c r="V31" s="44"/>
      <c r="Z31" s="44"/>
      <c r="AA31" s="44"/>
    </row>
    <row r="32" spans="1:27" ht="15" customHeight="1" x14ac:dyDescent="0.25">
      <c r="B32" s="9">
        <v>24</v>
      </c>
      <c r="C32" s="25" t="s">
        <v>38</v>
      </c>
      <c r="D32" s="26">
        <f t="shared" si="0"/>
        <v>4</v>
      </c>
      <c r="E32" s="11">
        <v>2</v>
      </c>
      <c r="F32" s="12">
        <f t="shared" si="1"/>
        <v>50</v>
      </c>
      <c r="G32" s="11">
        <v>0</v>
      </c>
      <c r="H32" s="12">
        <f t="shared" si="2"/>
        <v>0</v>
      </c>
      <c r="I32" s="11">
        <v>0</v>
      </c>
      <c r="J32" s="12">
        <f t="shared" si="3"/>
        <v>0</v>
      </c>
      <c r="K32" s="11">
        <v>1</v>
      </c>
      <c r="L32" s="12">
        <f t="shared" si="4"/>
        <v>25</v>
      </c>
      <c r="M32" s="11">
        <v>1</v>
      </c>
      <c r="N32" s="12">
        <f>M32/D32*100</f>
        <v>25</v>
      </c>
      <c r="O32" s="11">
        <v>0</v>
      </c>
      <c r="P32" s="13">
        <f t="shared" si="6"/>
        <v>0</v>
      </c>
      <c r="Q32" s="14"/>
      <c r="R32" s="15"/>
      <c r="S32" s="45"/>
      <c r="U32" s="44"/>
      <c r="V32" s="44"/>
      <c r="Z32" s="44"/>
      <c r="AA32" s="44"/>
    </row>
    <row r="33" spans="2:27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>M33/D33*100</f>
        <v>#DIV/0!</v>
      </c>
      <c r="O33" s="11">
        <v>0</v>
      </c>
      <c r="P33" s="13" t="e">
        <f t="shared" si="6"/>
        <v>#DIV/0!</v>
      </c>
      <c r="Q33" s="14"/>
      <c r="R33" s="15"/>
      <c r="S33" s="45"/>
      <c r="U33" s="44"/>
      <c r="V33" s="44"/>
      <c r="Z33" s="44"/>
      <c r="AA33" s="44"/>
    </row>
    <row r="34" spans="2:27" ht="15" customHeight="1" thickBot="1" x14ac:dyDescent="0.3">
      <c r="B34" s="48" t="s">
        <v>42</v>
      </c>
      <c r="C34" s="62"/>
      <c r="D34" s="27">
        <f>SUM(D7:D33)</f>
        <v>63</v>
      </c>
      <c r="E34" s="24">
        <f>SUM(E7:E33)</f>
        <v>21</v>
      </c>
      <c r="F34" s="28">
        <f>E34/D34*100</f>
        <v>33.333333333333329</v>
      </c>
      <c r="G34" s="24">
        <f t="shared" ref="G34:O34" si="7">SUM(G7:G33)</f>
        <v>20</v>
      </c>
      <c r="H34" s="28">
        <f>G34/D34*100</f>
        <v>31.746031746031743</v>
      </c>
      <c r="I34" s="24">
        <f t="shared" si="7"/>
        <v>3</v>
      </c>
      <c r="J34" s="28">
        <f>I34/D34*100</f>
        <v>4.7619047619047619</v>
      </c>
      <c r="K34" s="24">
        <f t="shared" si="7"/>
        <v>5</v>
      </c>
      <c r="L34" s="28">
        <f>K34/D34*100</f>
        <v>7.9365079365079358</v>
      </c>
      <c r="M34" s="24">
        <f t="shared" si="7"/>
        <v>14</v>
      </c>
      <c r="N34" s="28">
        <f>M34/D34*100</f>
        <v>22.222222222222221</v>
      </c>
      <c r="O34" s="24">
        <f t="shared" si="7"/>
        <v>0</v>
      </c>
      <c r="P34" s="29">
        <f>O34/D34*100</f>
        <v>0</v>
      </c>
      <c r="Q34" s="14"/>
      <c r="R34" s="15"/>
      <c r="S34" s="16"/>
    </row>
    <row r="35" spans="2:27" ht="16.5" thickBot="1" x14ac:dyDescent="0.3">
      <c r="B35" s="48" t="s">
        <v>41</v>
      </c>
      <c r="C35" s="62"/>
      <c r="D35" s="27">
        <f t="shared" ref="D35" si="8">E35+G35+I35+K35+M35+O35</f>
        <v>59</v>
      </c>
      <c r="E35" s="23">
        <f>SUM(E7:E31)</f>
        <v>19</v>
      </c>
      <c r="F35" s="28">
        <f t="shared" ref="F35" si="9">E35*100/D35</f>
        <v>32.203389830508478</v>
      </c>
      <c r="G35" s="23">
        <f t="shared" ref="G35:O35" si="10">SUM(G7:G31)</f>
        <v>20</v>
      </c>
      <c r="H35" s="28">
        <f t="shared" ref="H35" si="11">G35*100/D35</f>
        <v>33.898305084745765</v>
      </c>
      <c r="I35" s="23">
        <f t="shared" si="10"/>
        <v>3</v>
      </c>
      <c r="J35" s="28">
        <f t="shared" ref="J35" si="12">I35*100/D35</f>
        <v>5.0847457627118642</v>
      </c>
      <c r="K35" s="23">
        <f t="shared" si="10"/>
        <v>4</v>
      </c>
      <c r="L35" s="28">
        <f t="shared" ref="L35" si="13">K35*100/D35</f>
        <v>6.7796610169491522</v>
      </c>
      <c r="M35" s="23">
        <f t="shared" si="10"/>
        <v>13</v>
      </c>
      <c r="N35" s="28">
        <f t="shared" ref="N35" si="14">M35*100/D35</f>
        <v>22.033898305084747</v>
      </c>
      <c r="O35" s="23">
        <f t="shared" si="10"/>
        <v>0</v>
      </c>
      <c r="P35" s="29">
        <f t="shared" ref="P35" si="15">O35*100/D35</f>
        <v>0</v>
      </c>
      <c r="Q35" s="31"/>
      <c r="R35" s="15"/>
    </row>
    <row r="37" spans="2:27" ht="15" x14ac:dyDescent="0.25">
      <c r="D37" s="36"/>
    </row>
    <row r="38" spans="2:27" ht="15" x14ac:dyDescent="0.25">
      <c r="D38" s="36"/>
    </row>
    <row r="39" spans="2:27" ht="15" x14ac:dyDescent="0.25">
      <c r="D39" s="19"/>
    </row>
    <row r="40" spans="2:27" ht="15" x14ac:dyDescent="0.25">
      <c r="D40" s="19"/>
    </row>
  </sheetData>
  <mergeCells count="14">
    <mergeCell ref="O3:P3"/>
    <mergeCell ref="A16:A17"/>
    <mergeCell ref="B34:C34"/>
    <mergeCell ref="B35:C35"/>
    <mergeCell ref="B1:P1"/>
    <mergeCell ref="B2:P2"/>
    <mergeCell ref="B3:B6"/>
    <mergeCell ref="C3:C6"/>
    <mergeCell ref="D3:D6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72603-6209-4885-ABC0-36EC730F1C1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40"/>
  <sheetViews>
    <sheetView zoomScaleNormal="100" workbookViewId="0">
      <selection activeCell="V3" sqref="V3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0" t="s">
        <v>46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2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f>SUM(E7+G7+I7+K7+M7+O7)</f>
        <v>33</v>
      </c>
      <c r="E7" s="11">
        <v>4</v>
      </c>
      <c r="F7" s="12">
        <f>E7/D7*100</f>
        <v>12.121212121212121</v>
      </c>
      <c r="G7" s="11">
        <v>16</v>
      </c>
      <c r="H7" s="12">
        <f>G7/D7*100</f>
        <v>48.484848484848484</v>
      </c>
      <c r="I7" s="11">
        <v>1</v>
      </c>
      <c r="J7" s="12">
        <f>I7/D7*100</f>
        <v>3.0303030303030303</v>
      </c>
      <c r="K7" s="11">
        <v>4</v>
      </c>
      <c r="L7" s="12">
        <f>K7/D7*100</f>
        <v>12.121212121212121</v>
      </c>
      <c r="M7" s="11">
        <v>8</v>
      </c>
      <c r="N7" s="12">
        <f>M7/D7*100</f>
        <v>24.242424242424242</v>
      </c>
      <c r="O7" s="11">
        <v>0</v>
      </c>
      <c r="P7" s="13">
        <f>O7/D7*100</f>
        <v>0</v>
      </c>
      <c r="Q7" s="14"/>
      <c r="R7" s="15"/>
      <c r="S7" s="45"/>
      <c r="T7" s="44"/>
      <c r="U7" s="44"/>
      <c r="V7" s="44"/>
    </row>
    <row r="8" spans="1:22" ht="15" customHeight="1" x14ac:dyDescent="0.25">
      <c r="B8" s="17">
        <v>2</v>
      </c>
      <c r="C8" s="10" t="s">
        <v>14</v>
      </c>
      <c r="D8" s="26">
        <f t="shared" ref="D8:D33" si="0">SUM(E8+G8+I8+K8+M8+O8)</f>
        <v>46</v>
      </c>
      <c r="E8" s="11">
        <v>14</v>
      </c>
      <c r="F8" s="12">
        <f t="shared" ref="F8:F34" si="1">E8/D8*100</f>
        <v>30.434782608695656</v>
      </c>
      <c r="G8" s="11">
        <v>7</v>
      </c>
      <c r="H8" s="12">
        <f t="shared" ref="H8:H34" si="2">G8/D8*100</f>
        <v>15.217391304347828</v>
      </c>
      <c r="I8" s="11">
        <v>5</v>
      </c>
      <c r="J8" s="12">
        <f t="shared" ref="J8:J34" si="3">I8/D8*100</f>
        <v>10.869565217391305</v>
      </c>
      <c r="K8" s="11">
        <v>12</v>
      </c>
      <c r="L8" s="12">
        <f t="shared" ref="L8:L34" si="4">K8/D8*100</f>
        <v>26.086956521739129</v>
      </c>
      <c r="M8" s="11">
        <v>8</v>
      </c>
      <c r="N8" s="12">
        <f t="shared" ref="N8:N33" si="5">M8/D8*100</f>
        <v>17.391304347826086</v>
      </c>
      <c r="O8" s="11">
        <v>0</v>
      </c>
      <c r="P8" s="13">
        <f t="shared" ref="P8:P34" si="6">O8/D8*100</f>
        <v>0</v>
      </c>
      <c r="Q8" s="14"/>
      <c r="R8" s="15"/>
      <c r="S8" s="45"/>
      <c r="T8" s="44"/>
      <c r="U8" s="44"/>
      <c r="V8" s="44"/>
    </row>
    <row r="9" spans="1:22" ht="15" customHeight="1" x14ac:dyDescent="0.25">
      <c r="B9" s="17">
        <v>3</v>
      </c>
      <c r="C9" s="10" t="s">
        <v>15</v>
      </c>
      <c r="D9" s="26">
        <f t="shared" si="0"/>
        <v>209</v>
      </c>
      <c r="E9" s="11">
        <v>52</v>
      </c>
      <c r="F9" s="12">
        <f t="shared" si="1"/>
        <v>24.880382775119617</v>
      </c>
      <c r="G9" s="11">
        <v>73</v>
      </c>
      <c r="H9" s="12">
        <f t="shared" si="2"/>
        <v>34.928229665071768</v>
      </c>
      <c r="I9" s="11">
        <v>34</v>
      </c>
      <c r="J9" s="12">
        <f t="shared" si="3"/>
        <v>16.267942583732058</v>
      </c>
      <c r="K9" s="11">
        <v>23</v>
      </c>
      <c r="L9" s="12">
        <f t="shared" si="4"/>
        <v>11.004784688995215</v>
      </c>
      <c r="M9" s="11">
        <v>27</v>
      </c>
      <c r="N9" s="12">
        <f t="shared" si="5"/>
        <v>12.918660287081341</v>
      </c>
      <c r="O9" s="11">
        <v>0</v>
      </c>
      <c r="P9" s="13">
        <f t="shared" si="6"/>
        <v>0</v>
      </c>
      <c r="Q9" s="14"/>
      <c r="R9" s="15"/>
      <c r="S9" s="45"/>
      <c r="T9" s="44"/>
      <c r="U9" s="44"/>
      <c r="V9" s="44"/>
    </row>
    <row r="10" spans="1:22" ht="15" customHeight="1" x14ac:dyDescent="0.25">
      <c r="B10" s="17">
        <v>4</v>
      </c>
      <c r="C10" s="10" t="s">
        <v>16</v>
      </c>
      <c r="D10" s="26">
        <f t="shared" si="0"/>
        <v>121</v>
      </c>
      <c r="E10" s="11">
        <v>68</v>
      </c>
      <c r="F10" s="12">
        <f t="shared" si="1"/>
        <v>56.198347107438018</v>
      </c>
      <c r="G10" s="11">
        <v>1</v>
      </c>
      <c r="H10" s="12">
        <f t="shared" si="2"/>
        <v>0.82644628099173556</v>
      </c>
      <c r="I10" s="11">
        <v>14</v>
      </c>
      <c r="J10" s="12">
        <f t="shared" si="3"/>
        <v>11.570247933884298</v>
      </c>
      <c r="K10" s="11">
        <v>28</v>
      </c>
      <c r="L10" s="12">
        <f t="shared" si="4"/>
        <v>23.140495867768596</v>
      </c>
      <c r="M10" s="11">
        <v>10</v>
      </c>
      <c r="N10" s="12">
        <f t="shared" si="5"/>
        <v>8.2644628099173563</v>
      </c>
      <c r="O10" s="11">
        <v>0</v>
      </c>
      <c r="P10" s="13">
        <f t="shared" si="6"/>
        <v>0</v>
      </c>
      <c r="Q10" s="14"/>
      <c r="R10" s="15"/>
      <c r="S10" s="45"/>
      <c r="T10" s="44"/>
      <c r="U10" s="44"/>
      <c r="V10" s="44"/>
    </row>
    <row r="11" spans="1:22" ht="15" customHeight="1" x14ac:dyDescent="0.25">
      <c r="B11" s="17">
        <v>5</v>
      </c>
      <c r="C11" s="10" t="s">
        <v>17</v>
      </c>
      <c r="D11" s="26">
        <f t="shared" si="0"/>
        <v>37</v>
      </c>
      <c r="E11" s="11">
        <v>19</v>
      </c>
      <c r="F11" s="12">
        <f t="shared" si="1"/>
        <v>51.351351351351347</v>
      </c>
      <c r="G11" s="11">
        <v>1</v>
      </c>
      <c r="H11" s="12">
        <f t="shared" si="2"/>
        <v>2.7027027027027026</v>
      </c>
      <c r="I11" s="11">
        <v>2</v>
      </c>
      <c r="J11" s="12">
        <f t="shared" si="3"/>
        <v>5.4054054054054053</v>
      </c>
      <c r="K11" s="11">
        <v>8</v>
      </c>
      <c r="L11" s="12">
        <f t="shared" si="4"/>
        <v>21.621621621621621</v>
      </c>
      <c r="M11" s="11">
        <v>7</v>
      </c>
      <c r="N11" s="12">
        <f t="shared" si="5"/>
        <v>18.918918918918919</v>
      </c>
      <c r="O11" s="11">
        <v>0</v>
      </c>
      <c r="P11" s="13">
        <f t="shared" si="6"/>
        <v>0</v>
      </c>
      <c r="Q11" s="14"/>
      <c r="R11" s="15"/>
      <c r="S11" s="45"/>
      <c r="T11" s="44"/>
      <c r="U11" s="44"/>
      <c r="V11" s="44"/>
    </row>
    <row r="12" spans="1:22" ht="15" customHeight="1" x14ac:dyDescent="0.25">
      <c r="B12" s="17">
        <v>6</v>
      </c>
      <c r="C12" s="10" t="s">
        <v>18</v>
      </c>
      <c r="D12" s="26">
        <f t="shared" si="0"/>
        <v>40</v>
      </c>
      <c r="E12" s="11">
        <v>22</v>
      </c>
      <c r="F12" s="12">
        <f t="shared" si="1"/>
        <v>55.000000000000007</v>
      </c>
      <c r="G12" s="11">
        <v>0</v>
      </c>
      <c r="H12" s="12">
        <f t="shared" si="2"/>
        <v>0</v>
      </c>
      <c r="I12" s="11">
        <v>4</v>
      </c>
      <c r="J12" s="12">
        <f t="shared" si="3"/>
        <v>10</v>
      </c>
      <c r="K12" s="11">
        <v>7</v>
      </c>
      <c r="L12" s="12">
        <f t="shared" si="4"/>
        <v>17.5</v>
      </c>
      <c r="M12" s="11">
        <v>7</v>
      </c>
      <c r="N12" s="12">
        <f t="shared" si="5"/>
        <v>17.5</v>
      </c>
      <c r="O12" s="11">
        <v>0</v>
      </c>
      <c r="P12" s="13">
        <f t="shared" si="6"/>
        <v>0</v>
      </c>
      <c r="Q12" s="14"/>
      <c r="R12" s="15"/>
      <c r="S12" s="45"/>
      <c r="T12" s="44"/>
      <c r="U12" s="44"/>
      <c r="V12" s="44"/>
    </row>
    <row r="13" spans="1:22" ht="15" customHeight="1" x14ac:dyDescent="0.25">
      <c r="B13" s="17">
        <v>7</v>
      </c>
      <c r="C13" s="10" t="s">
        <v>19</v>
      </c>
      <c r="D13" s="26">
        <f t="shared" si="0"/>
        <v>102</v>
      </c>
      <c r="E13" s="11">
        <v>35</v>
      </c>
      <c r="F13" s="12">
        <f t="shared" si="1"/>
        <v>34.313725490196077</v>
      </c>
      <c r="G13" s="11">
        <v>10</v>
      </c>
      <c r="H13" s="12">
        <f t="shared" si="2"/>
        <v>9.8039215686274517</v>
      </c>
      <c r="I13" s="11">
        <v>16</v>
      </c>
      <c r="J13" s="12">
        <f t="shared" si="3"/>
        <v>15.686274509803921</v>
      </c>
      <c r="K13" s="11">
        <v>24</v>
      </c>
      <c r="L13" s="12">
        <f t="shared" si="4"/>
        <v>23.52941176470588</v>
      </c>
      <c r="M13" s="11">
        <v>17</v>
      </c>
      <c r="N13" s="12">
        <f t="shared" si="5"/>
        <v>16.666666666666664</v>
      </c>
      <c r="O13" s="11">
        <v>0</v>
      </c>
      <c r="P13" s="13">
        <f t="shared" si="6"/>
        <v>0</v>
      </c>
      <c r="Q13" s="14"/>
      <c r="R13" s="15"/>
      <c r="S13" s="45"/>
      <c r="T13" s="44"/>
      <c r="U13" s="44"/>
      <c r="V13" s="44"/>
    </row>
    <row r="14" spans="1:22" ht="15" customHeight="1" x14ac:dyDescent="0.25">
      <c r="B14" s="17">
        <v>8</v>
      </c>
      <c r="C14" s="10" t="s">
        <v>20</v>
      </c>
      <c r="D14" s="26">
        <f t="shared" si="0"/>
        <v>23</v>
      </c>
      <c r="E14" s="11">
        <v>12</v>
      </c>
      <c r="F14" s="12">
        <f t="shared" si="1"/>
        <v>52.173913043478258</v>
      </c>
      <c r="G14" s="11">
        <v>0</v>
      </c>
      <c r="H14" s="12">
        <f t="shared" si="2"/>
        <v>0</v>
      </c>
      <c r="I14" s="11">
        <v>3</v>
      </c>
      <c r="J14" s="12">
        <f t="shared" si="3"/>
        <v>13.043478260869565</v>
      </c>
      <c r="K14" s="11">
        <v>5</v>
      </c>
      <c r="L14" s="12">
        <f t="shared" si="4"/>
        <v>21.739130434782609</v>
      </c>
      <c r="M14" s="11">
        <v>3</v>
      </c>
      <c r="N14" s="12">
        <f t="shared" si="5"/>
        <v>13.043478260869565</v>
      </c>
      <c r="O14" s="11">
        <v>0</v>
      </c>
      <c r="P14" s="13">
        <f t="shared" si="6"/>
        <v>0</v>
      </c>
      <c r="Q14" s="14"/>
      <c r="R14" s="15"/>
      <c r="S14" s="45"/>
      <c r="T14" s="44"/>
      <c r="U14" s="44"/>
      <c r="V14" s="44"/>
    </row>
    <row r="15" spans="1:22" ht="15" customHeight="1" x14ac:dyDescent="0.25">
      <c r="B15" s="17">
        <v>9</v>
      </c>
      <c r="C15" s="10" t="s">
        <v>21</v>
      </c>
      <c r="D15" s="26">
        <f t="shared" si="0"/>
        <v>88</v>
      </c>
      <c r="E15" s="11">
        <v>28</v>
      </c>
      <c r="F15" s="12">
        <f t="shared" si="1"/>
        <v>31.818181818181817</v>
      </c>
      <c r="G15" s="11">
        <v>25</v>
      </c>
      <c r="H15" s="12">
        <f t="shared" si="2"/>
        <v>28.40909090909091</v>
      </c>
      <c r="I15" s="11">
        <v>18</v>
      </c>
      <c r="J15" s="12">
        <f t="shared" si="3"/>
        <v>20.454545454545457</v>
      </c>
      <c r="K15" s="11">
        <v>3</v>
      </c>
      <c r="L15" s="12">
        <f t="shared" si="4"/>
        <v>3.4090909090909087</v>
      </c>
      <c r="M15" s="11">
        <v>14</v>
      </c>
      <c r="N15" s="12">
        <f t="shared" si="5"/>
        <v>15.909090909090908</v>
      </c>
      <c r="O15" s="11">
        <v>0</v>
      </c>
      <c r="P15" s="13">
        <f t="shared" si="6"/>
        <v>0</v>
      </c>
      <c r="Q15" s="14"/>
      <c r="R15" s="15"/>
      <c r="S15" s="45"/>
      <c r="T15" s="44"/>
      <c r="U15" s="44"/>
      <c r="V15" s="44"/>
    </row>
    <row r="16" spans="1:22" ht="15" customHeight="1" x14ac:dyDescent="0.25">
      <c r="A16" s="47"/>
      <c r="B16" s="17">
        <v>10</v>
      </c>
      <c r="C16" s="10" t="s">
        <v>22</v>
      </c>
      <c r="D16" s="26">
        <f t="shared" si="0"/>
        <v>39</v>
      </c>
      <c r="E16" s="11">
        <v>9</v>
      </c>
      <c r="F16" s="12">
        <f t="shared" si="1"/>
        <v>23.076923076923077</v>
      </c>
      <c r="G16" s="11">
        <v>15</v>
      </c>
      <c r="H16" s="12">
        <f t="shared" si="2"/>
        <v>38.461538461538467</v>
      </c>
      <c r="I16" s="11">
        <v>8</v>
      </c>
      <c r="J16" s="12">
        <f t="shared" si="3"/>
        <v>20.512820512820511</v>
      </c>
      <c r="K16" s="11">
        <v>4</v>
      </c>
      <c r="L16" s="12">
        <f t="shared" si="4"/>
        <v>10.256410256410255</v>
      </c>
      <c r="M16" s="11">
        <v>3</v>
      </c>
      <c r="N16" s="12">
        <f t="shared" si="5"/>
        <v>7.6923076923076925</v>
      </c>
      <c r="O16" s="11">
        <v>0</v>
      </c>
      <c r="P16" s="13">
        <f t="shared" si="6"/>
        <v>0</v>
      </c>
      <c r="Q16" s="14"/>
      <c r="R16" s="15"/>
      <c r="S16" s="45"/>
      <c r="T16" s="44"/>
      <c r="U16" s="44"/>
      <c r="V16" s="44"/>
    </row>
    <row r="17" spans="1:22" ht="15" customHeight="1" x14ac:dyDescent="0.25">
      <c r="A17" s="47"/>
      <c r="B17" s="17">
        <v>11</v>
      </c>
      <c r="C17" s="10" t="s">
        <v>23</v>
      </c>
      <c r="D17" s="26">
        <f t="shared" si="0"/>
        <v>60</v>
      </c>
      <c r="E17" s="11">
        <v>13</v>
      </c>
      <c r="F17" s="12">
        <f t="shared" si="1"/>
        <v>21.666666666666668</v>
      </c>
      <c r="G17" s="11">
        <v>13</v>
      </c>
      <c r="H17" s="12">
        <f t="shared" si="2"/>
        <v>21.666666666666668</v>
      </c>
      <c r="I17" s="11">
        <v>12</v>
      </c>
      <c r="J17" s="12">
        <f t="shared" si="3"/>
        <v>20</v>
      </c>
      <c r="K17" s="11">
        <v>10</v>
      </c>
      <c r="L17" s="12">
        <f t="shared" si="4"/>
        <v>16.666666666666664</v>
      </c>
      <c r="M17" s="11">
        <v>12</v>
      </c>
      <c r="N17" s="12">
        <f t="shared" si="5"/>
        <v>20</v>
      </c>
      <c r="O17" s="11">
        <v>0</v>
      </c>
      <c r="P17" s="13">
        <f t="shared" si="6"/>
        <v>0</v>
      </c>
      <c r="Q17" s="14"/>
      <c r="R17" s="15"/>
      <c r="S17" s="45"/>
      <c r="T17" s="44"/>
      <c r="U17" s="44"/>
      <c r="V17" s="44"/>
    </row>
    <row r="18" spans="1:22" ht="15" customHeight="1" x14ac:dyDescent="0.25">
      <c r="B18" s="17">
        <v>12</v>
      </c>
      <c r="C18" s="10" t="s">
        <v>24</v>
      </c>
      <c r="D18" s="26">
        <f t="shared" si="0"/>
        <v>79</v>
      </c>
      <c r="E18" s="11">
        <v>35</v>
      </c>
      <c r="F18" s="12">
        <f t="shared" si="1"/>
        <v>44.303797468354425</v>
      </c>
      <c r="G18" s="11">
        <v>16</v>
      </c>
      <c r="H18" s="12">
        <f t="shared" si="2"/>
        <v>20.253164556962027</v>
      </c>
      <c r="I18" s="11">
        <v>17</v>
      </c>
      <c r="J18" s="12">
        <f t="shared" si="3"/>
        <v>21.518987341772153</v>
      </c>
      <c r="K18" s="11">
        <v>9</v>
      </c>
      <c r="L18" s="12">
        <f t="shared" si="4"/>
        <v>11.39240506329114</v>
      </c>
      <c r="M18" s="11">
        <v>2</v>
      </c>
      <c r="N18" s="12">
        <f t="shared" si="5"/>
        <v>2.5316455696202533</v>
      </c>
      <c r="O18" s="11">
        <v>0</v>
      </c>
      <c r="P18" s="13">
        <f t="shared" si="6"/>
        <v>0</v>
      </c>
      <c r="Q18" s="14"/>
      <c r="R18" s="15"/>
      <c r="S18" s="45"/>
      <c r="T18" s="44"/>
      <c r="U18" s="44"/>
      <c r="V18" s="44"/>
    </row>
    <row r="19" spans="1:22" ht="15" customHeight="1" x14ac:dyDescent="0.25">
      <c r="B19" s="17">
        <v>13</v>
      </c>
      <c r="C19" s="10" t="s">
        <v>25</v>
      </c>
      <c r="D19" s="26">
        <f t="shared" si="0"/>
        <v>45</v>
      </c>
      <c r="E19" s="11">
        <v>25</v>
      </c>
      <c r="F19" s="12">
        <f t="shared" si="1"/>
        <v>55.555555555555557</v>
      </c>
      <c r="G19" s="11">
        <v>4</v>
      </c>
      <c r="H19" s="12">
        <f t="shared" si="2"/>
        <v>8.8888888888888893</v>
      </c>
      <c r="I19" s="11">
        <v>3</v>
      </c>
      <c r="J19" s="12">
        <f t="shared" si="3"/>
        <v>6.666666666666667</v>
      </c>
      <c r="K19" s="11">
        <v>3</v>
      </c>
      <c r="L19" s="12">
        <f t="shared" si="4"/>
        <v>6.666666666666667</v>
      </c>
      <c r="M19" s="11">
        <v>10</v>
      </c>
      <c r="N19" s="12">
        <f t="shared" si="5"/>
        <v>22.222222222222221</v>
      </c>
      <c r="O19" s="11">
        <v>0</v>
      </c>
      <c r="P19" s="13">
        <f t="shared" si="6"/>
        <v>0</v>
      </c>
      <c r="Q19" s="14"/>
      <c r="R19" s="15"/>
      <c r="S19" s="45"/>
      <c r="T19" s="44"/>
      <c r="U19" s="44"/>
      <c r="V19" s="44"/>
    </row>
    <row r="20" spans="1:22" ht="15" customHeight="1" x14ac:dyDescent="0.25">
      <c r="B20" s="17">
        <v>14</v>
      </c>
      <c r="C20" s="10" t="s">
        <v>26</v>
      </c>
      <c r="D20" s="26">
        <f t="shared" si="0"/>
        <v>141</v>
      </c>
      <c r="E20" s="11">
        <v>81</v>
      </c>
      <c r="F20" s="12">
        <f t="shared" si="1"/>
        <v>57.446808510638306</v>
      </c>
      <c r="G20" s="11">
        <v>0</v>
      </c>
      <c r="H20" s="12">
        <f t="shared" si="2"/>
        <v>0</v>
      </c>
      <c r="I20" s="11">
        <v>20</v>
      </c>
      <c r="J20" s="12">
        <f t="shared" si="3"/>
        <v>14.184397163120568</v>
      </c>
      <c r="K20" s="11">
        <v>17</v>
      </c>
      <c r="L20" s="12">
        <f t="shared" si="4"/>
        <v>12.056737588652481</v>
      </c>
      <c r="M20" s="11">
        <v>22</v>
      </c>
      <c r="N20" s="12">
        <f t="shared" si="5"/>
        <v>15.602836879432624</v>
      </c>
      <c r="O20" s="11">
        <v>1</v>
      </c>
      <c r="P20" s="13">
        <f t="shared" si="6"/>
        <v>0.70921985815602839</v>
      </c>
      <c r="Q20" s="14"/>
      <c r="R20" s="15"/>
      <c r="S20" s="45"/>
      <c r="T20" s="44"/>
      <c r="U20" s="44"/>
      <c r="V20" s="44"/>
    </row>
    <row r="21" spans="1:22" ht="15" customHeight="1" x14ac:dyDescent="0.25">
      <c r="B21" s="17">
        <v>15</v>
      </c>
      <c r="C21" s="10" t="s">
        <v>27</v>
      </c>
      <c r="D21" s="26">
        <f t="shared" si="0"/>
        <v>55</v>
      </c>
      <c r="E21" s="11">
        <v>26</v>
      </c>
      <c r="F21" s="12">
        <f t="shared" si="1"/>
        <v>47.272727272727273</v>
      </c>
      <c r="G21" s="11">
        <v>1</v>
      </c>
      <c r="H21" s="12">
        <f t="shared" si="2"/>
        <v>1.8181818181818181</v>
      </c>
      <c r="I21" s="11">
        <v>6</v>
      </c>
      <c r="J21" s="12">
        <f t="shared" si="3"/>
        <v>10.909090909090908</v>
      </c>
      <c r="K21" s="11">
        <v>16</v>
      </c>
      <c r="L21" s="12">
        <f t="shared" si="4"/>
        <v>29.09090909090909</v>
      </c>
      <c r="M21" s="11">
        <v>5</v>
      </c>
      <c r="N21" s="12">
        <f t="shared" si="5"/>
        <v>9.0909090909090917</v>
      </c>
      <c r="O21" s="11">
        <v>1</v>
      </c>
      <c r="P21" s="13">
        <f t="shared" si="6"/>
        <v>1.8181818181818181</v>
      </c>
      <c r="Q21" s="14"/>
      <c r="R21" s="15"/>
      <c r="S21" s="45"/>
      <c r="T21" s="44"/>
      <c r="U21" s="44"/>
      <c r="V21" s="44"/>
    </row>
    <row r="22" spans="1:22" ht="15" customHeight="1" x14ac:dyDescent="0.25">
      <c r="B22" s="17">
        <v>16</v>
      </c>
      <c r="C22" s="10" t="s">
        <v>28</v>
      </c>
      <c r="D22" s="26">
        <f t="shared" si="0"/>
        <v>21</v>
      </c>
      <c r="E22" s="11">
        <v>8</v>
      </c>
      <c r="F22" s="12">
        <f t="shared" si="1"/>
        <v>38.095238095238095</v>
      </c>
      <c r="G22" s="11">
        <v>5</v>
      </c>
      <c r="H22" s="12">
        <f t="shared" si="2"/>
        <v>23.809523809523807</v>
      </c>
      <c r="I22" s="11">
        <v>2</v>
      </c>
      <c r="J22" s="12">
        <f t="shared" si="3"/>
        <v>9.5238095238095237</v>
      </c>
      <c r="K22" s="11">
        <v>4</v>
      </c>
      <c r="L22" s="12">
        <f t="shared" si="4"/>
        <v>19.047619047619047</v>
      </c>
      <c r="M22" s="11">
        <v>2</v>
      </c>
      <c r="N22" s="12">
        <f t="shared" si="5"/>
        <v>9.5238095238095237</v>
      </c>
      <c r="O22" s="11">
        <v>0</v>
      </c>
      <c r="P22" s="13">
        <f t="shared" si="6"/>
        <v>0</v>
      </c>
      <c r="Q22" s="14"/>
      <c r="R22" s="15"/>
      <c r="S22" s="45"/>
      <c r="T22" s="44"/>
      <c r="U22" s="44"/>
      <c r="V22" s="44"/>
    </row>
    <row r="23" spans="1:22" ht="15" customHeight="1" x14ac:dyDescent="0.25">
      <c r="B23" s="17">
        <v>17</v>
      </c>
      <c r="C23" s="10" t="s">
        <v>29</v>
      </c>
      <c r="D23" s="26">
        <f t="shared" si="0"/>
        <v>39</v>
      </c>
      <c r="E23" s="11">
        <v>14</v>
      </c>
      <c r="F23" s="12">
        <f t="shared" si="1"/>
        <v>35.897435897435898</v>
      </c>
      <c r="G23" s="11">
        <v>9</v>
      </c>
      <c r="H23" s="12">
        <f t="shared" si="2"/>
        <v>23.076923076923077</v>
      </c>
      <c r="I23" s="11">
        <v>6</v>
      </c>
      <c r="J23" s="12">
        <f t="shared" si="3"/>
        <v>15.384615384615385</v>
      </c>
      <c r="K23" s="11">
        <v>4</v>
      </c>
      <c r="L23" s="12">
        <f t="shared" si="4"/>
        <v>10.256410256410255</v>
      </c>
      <c r="M23" s="11">
        <v>6</v>
      </c>
      <c r="N23" s="12">
        <f t="shared" si="5"/>
        <v>15.384615384615385</v>
      </c>
      <c r="O23" s="11">
        <v>0</v>
      </c>
      <c r="P23" s="13">
        <f t="shared" si="6"/>
        <v>0</v>
      </c>
      <c r="Q23" s="14"/>
      <c r="R23" s="15"/>
      <c r="S23" s="45"/>
      <c r="T23" s="44"/>
      <c r="U23" s="44"/>
      <c r="V23" s="44"/>
    </row>
    <row r="24" spans="1:22" ht="15" customHeight="1" x14ac:dyDescent="0.25">
      <c r="B24" s="17">
        <v>18</v>
      </c>
      <c r="C24" s="10" t="s">
        <v>30</v>
      </c>
      <c r="D24" s="26">
        <f t="shared" si="0"/>
        <v>13</v>
      </c>
      <c r="E24" s="11">
        <v>5</v>
      </c>
      <c r="F24" s="12">
        <f t="shared" si="1"/>
        <v>38.461538461538467</v>
      </c>
      <c r="G24" s="11">
        <v>4</v>
      </c>
      <c r="H24" s="12">
        <f t="shared" si="2"/>
        <v>30.76923076923077</v>
      </c>
      <c r="I24" s="11">
        <v>2</v>
      </c>
      <c r="J24" s="12">
        <f t="shared" si="3"/>
        <v>15.384615384615385</v>
      </c>
      <c r="K24" s="11">
        <v>1</v>
      </c>
      <c r="L24" s="12">
        <f t="shared" si="4"/>
        <v>7.6923076923076925</v>
      </c>
      <c r="M24" s="11">
        <v>1</v>
      </c>
      <c r="N24" s="12">
        <f t="shared" si="5"/>
        <v>7.6923076923076925</v>
      </c>
      <c r="O24" s="11">
        <v>0</v>
      </c>
      <c r="P24" s="13">
        <f t="shared" si="6"/>
        <v>0</v>
      </c>
      <c r="Q24" s="14"/>
      <c r="R24" s="15"/>
      <c r="S24" s="45"/>
      <c r="T24" s="44"/>
      <c r="U24" s="44"/>
      <c r="V24" s="44"/>
    </row>
    <row r="25" spans="1:22" ht="15" customHeight="1" x14ac:dyDescent="0.25">
      <c r="B25" s="17">
        <v>19</v>
      </c>
      <c r="C25" s="10" t="s">
        <v>31</v>
      </c>
      <c r="D25" s="26">
        <f t="shared" si="0"/>
        <v>87</v>
      </c>
      <c r="E25" s="11">
        <v>38</v>
      </c>
      <c r="F25" s="12">
        <f t="shared" si="1"/>
        <v>43.678160919540232</v>
      </c>
      <c r="G25" s="11">
        <v>8</v>
      </c>
      <c r="H25" s="12">
        <f t="shared" si="2"/>
        <v>9.1954022988505741</v>
      </c>
      <c r="I25" s="11">
        <v>10</v>
      </c>
      <c r="J25" s="12">
        <f t="shared" si="3"/>
        <v>11.494252873563218</v>
      </c>
      <c r="K25" s="11">
        <v>17</v>
      </c>
      <c r="L25" s="12">
        <f t="shared" si="4"/>
        <v>19.540229885057471</v>
      </c>
      <c r="M25" s="11">
        <v>14</v>
      </c>
      <c r="N25" s="12">
        <f t="shared" si="5"/>
        <v>16.091954022988507</v>
      </c>
      <c r="O25" s="11">
        <v>0</v>
      </c>
      <c r="P25" s="13">
        <f t="shared" si="6"/>
        <v>0</v>
      </c>
      <c r="Q25" s="14"/>
      <c r="R25" s="15"/>
      <c r="S25" s="45"/>
      <c r="T25" s="44"/>
      <c r="U25" s="44"/>
      <c r="V25" s="44"/>
    </row>
    <row r="26" spans="1:22" ht="15" customHeight="1" x14ac:dyDescent="0.25">
      <c r="B26" s="17">
        <v>20</v>
      </c>
      <c r="C26" s="10" t="s">
        <v>32</v>
      </c>
      <c r="D26" s="26">
        <f t="shared" si="0"/>
        <v>59</v>
      </c>
      <c r="E26" s="11">
        <v>34</v>
      </c>
      <c r="F26" s="12">
        <f t="shared" si="1"/>
        <v>57.627118644067799</v>
      </c>
      <c r="G26" s="11">
        <v>7</v>
      </c>
      <c r="H26" s="12">
        <f t="shared" si="2"/>
        <v>11.864406779661017</v>
      </c>
      <c r="I26" s="11">
        <v>4</v>
      </c>
      <c r="J26" s="12">
        <f t="shared" si="3"/>
        <v>6.7796610169491522</v>
      </c>
      <c r="K26" s="11">
        <v>4</v>
      </c>
      <c r="L26" s="12">
        <f t="shared" si="4"/>
        <v>6.7796610169491522</v>
      </c>
      <c r="M26" s="11">
        <v>10</v>
      </c>
      <c r="N26" s="12">
        <f t="shared" si="5"/>
        <v>16.949152542372879</v>
      </c>
      <c r="O26" s="11">
        <v>0</v>
      </c>
      <c r="P26" s="13">
        <f t="shared" si="6"/>
        <v>0</v>
      </c>
      <c r="Q26" s="14"/>
      <c r="R26" s="15"/>
      <c r="S26" s="45"/>
      <c r="T26" s="44"/>
      <c r="U26" s="44"/>
      <c r="V26" s="44"/>
    </row>
    <row r="27" spans="1:22" ht="15" customHeight="1" x14ac:dyDescent="0.25">
      <c r="B27" s="17">
        <v>21</v>
      </c>
      <c r="C27" s="10" t="s">
        <v>33</v>
      </c>
      <c r="D27" s="26">
        <f t="shared" si="0"/>
        <v>32</v>
      </c>
      <c r="E27" s="11">
        <v>13</v>
      </c>
      <c r="F27" s="12">
        <f t="shared" si="1"/>
        <v>40.625</v>
      </c>
      <c r="G27" s="11">
        <v>0</v>
      </c>
      <c r="H27" s="12">
        <f t="shared" si="2"/>
        <v>0</v>
      </c>
      <c r="I27" s="11">
        <v>9</v>
      </c>
      <c r="J27" s="12">
        <f t="shared" si="3"/>
        <v>28.125</v>
      </c>
      <c r="K27" s="11">
        <v>4</v>
      </c>
      <c r="L27" s="12">
        <f t="shared" si="4"/>
        <v>12.5</v>
      </c>
      <c r="M27" s="11">
        <v>6</v>
      </c>
      <c r="N27" s="12">
        <f t="shared" si="5"/>
        <v>18.75</v>
      </c>
      <c r="O27" s="11">
        <v>0</v>
      </c>
      <c r="P27" s="13">
        <f t="shared" si="6"/>
        <v>0</v>
      </c>
      <c r="Q27" s="14"/>
      <c r="R27" s="15"/>
      <c r="S27" s="45"/>
      <c r="T27" s="44"/>
      <c r="U27" s="44"/>
      <c r="V27" s="44"/>
    </row>
    <row r="28" spans="1:22" ht="15" customHeight="1" x14ac:dyDescent="0.25">
      <c r="B28" s="17">
        <v>22</v>
      </c>
      <c r="C28" s="10" t="s">
        <v>34</v>
      </c>
      <c r="D28" s="26">
        <f t="shared" si="0"/>
        <v>42</v>
      </c>
      <c r="E28" s="11">
        <v>14</v>
      </c>
      <c r="F28" s="12">
        <f t="shared" si="1"/>
        <v>33.333333333333329</v>
      </c>
      <c r="G28" s="11">
        <v>6</v>
      </c>
      <c r="H28" s="12">
        <f t="shared" si="2"/>
        <v>14.285714285714285</v>
      </c>
      <c r="I28" s="11">
        <v>6</v>
      </c>
      <c r="J28" s="12">
        <f t="shared" si="3"/>
        <v>14.285714285714285</v>
      </c>
      <c r="K28" s="11">
        <v>6</v>
      </c>
      <c r="L28" s="12">
        <f t="shared" si="4"/>
        <v>14.285714285714285</v>
      </c>
      <c r="M28" s="11">
        <v>10</v>
      </c>
      <c r="N28" s="12">
        <f t="shared" si="5"/>
        <v>23.809523809523807</v>
      </c>
      <c r="O28" s="11">
        <v>0</v>
      </c>
      <c r="P28" s="13">
        <f t="shared" si="6"/>
        <v>0</v>
      </c>
      <c r="Q28" s="14"/>
      <c r="R28" s="15"/>
      <c r="S28" s="45"/>
      <c r="T28" s="46"/>
      <c r="U28" s="44"/>
      <c r="V28" s="44"/>
    </row>
    <row r="29" spans="1:22" ht="15" customHeight="1" x14ac:dyDescent="0.25">
      <c r="B29" s="17">
        <v>23</v>
      </c>
      <c r="C29" s="10" t="s">
        <v>35</v>
      </c>
      <c r="D29" s="26">
        <f t="shared" si="0"/>
        <v>18</v>
      </c>
      <c r="E29" s="11">
        <v>4</v>
      </c>
      <c r="F29" s="12">
        <f t="shared" si="1"/>
        <v>22.222222222222221</v>
      </c>
      <c r="G29" s="11">
        <v>0</v>
      </c>
      <c r="H29" s="12">
        <f t="shared" si="2"/>
        <v>0</v>
      </c>
      <c r="I29" s="11">
        <v>5</v>
      </c>
      <c r="J29" s="12">
        <f t="shared" si="3"/>
        <v>27.777777777777779</v>
      </c>
      <c r="K29" s="11">
        <v>3</v>
      </c>
      <c r="L29" s="12">
        <f t="shared" si="4"/>
        <v>16.666666666666664</v>
      </c>
      <c r="M29" s="11">
        <v>6</v>
      </c>
      <c r="N29" s="12">
        <f t="shared" si="5"/>
        <v>33.333333333333329</v>
      </c>
      <c r="O29" s="11">
        <v>0</v>
      </c>
      <c r="P29" s="13">
        <f t="shared" si="6"/>
        <v>0</v>
      </c>
      <c r="Q29" s="14"/>
      <c r="R29" s="15"/>
      <c r="S29" s="45"/>
      <c r="T29" s="44"/>
      <c r="U29" s="44"/>
      <c r="V29" s="44"/>
    </row>
    <row r="30" spans="1:22" ht="15" customHeight="1" x14ac:dyDescent="0.25">
      <c r="B30" s="17">
        <v>24</v>
      </c>
      <c r="C30" s="18" t="s">
        <v>36</v>
      </c>
      <c r="D30" s="26">
        <f t="shared" si="0"/>
        <v>43</v>
      </c>
      <c r="E30" s="11">
        <v>18</v>
      </c>
      <c r="F30" s="12">
        <f t="shared" si="1"/>
        <v>41.860465116279073</v>
      </c>
      <c r="G30" s="11">
        <v>10</v>
      </c>
      <c r="H30" s="12">
        <f t="shared" si="2"/>
        <v>23.255813953488371</v>
      </c>
      <c r="I30" s="11">
        <v>7</v>
      </c>
      <c r="J30" s="12">
        <f t="shared" si="3"/>
        <v>16.279069767441861</v>
      </c>
      <c r="K30" s="11">
        <v>4</v>
      </c>
      <c r="L30" s="12">
        <f t="shared" si="4"/>
        <v>9.3023255813953494</v>
      </c>
      <c r="M30" s="11">
        <v>4</v>
      </c>
      <c r="N30" s="12">
        <f t="shared" si="5"/>
        <v>9.3023255813953494</v>
      </c>
      <c r="O30" s="11">
        <v>0</v>
      </c>
      <c r="P30" s="13">
        <f t="shared" si="6"/>
        <v>0</v>
      </c>
      <c r="Q30" s="14"/>
      <c r="R30" s="15"/>
      <c r="S30" s="45"/>
      <c r="T30" s="44"/>
      <c r="U30" s="44"/>
      <c r="V30" s="44"/>
    </row>
    <row r="31" spans="1:22" ht="15" customHeight="1" x14ac:dyDescent="0.25">
      <c r="B31" s="17">
        <v>25</v>
      </c>
      <c r="C31" s="35" t="s">
        <v>37</v>
      </c>
      <c r="D31" s="26">
        <f t="shared" si="0"/>
        <v>78</v>
      </c>
      <c r="E31" s="11">
        <v>31</v>
      </c>
      <c r="F31" s="12">
        <f t="shared" si="1"/>
        <v>39.743589743589745</v>
      </c>
      <c r="G31" s="11">
        <v>11</v>
      </c>
      <c r="H31" s="12">
        <f t="shared" si="2"/>
        <v>14.102564102564102</v>
      </c>
      <c r="I31" s="11">
        <v>9</v>
      </c>
      <c r="J31" s="12">
        <f t="shared" si="3"/>
        <v>11.538461538461538</v>
      </c>
      <c r="K31" s="11">
        <v>17</v>
      </c>
      <c r="L31" s="12">
        <f t="shared" si="4"/>
        <v>21.794871794871796</v>
      </c>
      <c r="M31" s="11">
        <v>10</v>
      </c>
      <c r="N31" s="12">
        <f t="shared" si="5"/>
        <v>12.820512820512819</v>
      </c>
      <c r="O31" s="11">
        <v>0</v>
      </c>
      <c r="P31" s="13">
        <f t="shared" si="6"/>
        <v>0</v>
      </c>
      <c r="Q31" s="14"/>
      <c r="R31" s="15"/>
      <c r="S31" s="45"/>
      <c r="T31" s="44"/>
      <c r="U31" s="44"/>
      <c r="V31" s="44"/>
    </row>
    <row r="32" spans="1:22" ht="15" customHeight="1" x14ac:dyDescent="0.25">
      <c r="B32" s="9">
        <v>26</v>
      </c>
      <c r="C32" s="25" t="s">
        <v>38</v>
      </c>
      <c r="D32" s="26">
        <f t="shared" si="0"/>
        <v>74</v>
      </c>
      <c r="E32" s="37">
        <v>22</v>
      </c>
      <c r="F32" s="12">
        <f t="shared" si="1"/>
        <v>29.72972972972973</v>
      </c>
      <c r="G32" s="34">
        <v>7</v>
      </c>
      <c r="H32" s="12">
        <f t="shared" si="2"/>
        <v>9.4594594594594597</v>
      </c>
      <c r="I32" s="11">
        <v>3</v>
      </c>
      <c r="J32" s="12">
        <f t="shared" si="3"/>
        <v>4.0540540540540544</v>
      </c>
      <c r="K32" s="34">
        <v>26</v>
      </c>
      <c r="L32" s="12">
        <f t="shared" si="4"/>
        <v>35.135135135135137</v>
      </c>
      <c r="M32" s="34">
        <v>16</v>
      </c>
      <c r="N32" s="12">
        <f t="shared" si="5"/>
        <v>21.621621621621621</v>
      </c>
      <c r="O32" s="34">
        <v>0</v>
      </c>
      <c r="P32" s="13">
        <f t="shared" si="6"/>
        <v>0</v>
      </c>
      <c r="Q32" s="14"/>
      <c r="R32" s="15"/>
      <c r="S32" s="45"/>
      <c r="T32" s="44"/>
      <c r="U32" s="44"/>
      <c r="V32" s="44"/>
    </row>
    <row r="33" spans="2:22" ht="15" customHeight="1" thickBot="1" x14ac:dyDescent="0.3">
      <c r="B33" s="20">
        <v>27</v>
      </c>
      <c r="C33" s="21" t="s">
        <v>39</v>
      </c>
      <c r="D33" s="26">
        <f t="shared" si="0"/>
        <v>5</v>
      </c>
      <c r="E33" s="38">
        <v>2</v>
      </c>
      <c r="F33" s="12">
        <f t="shared" si="1"/>
        <v>40</v>
      </c>
      <c r="G33" s="39">
        <v>0</v>
      </c>
      <c r="H33" s="12">
        <f t="shared" si="2"/>
        <v>0</v>
      </c>
      <c r="I33" s="11">
        <v>0</v>
      </c>
      <c r="J33" s="12">
        <f t="shared" si="3"/>
        <v>0</v>
      </c>
      <c r="K33" s="39">
        <v>1</v>
      </c>
      <c r="L33" s="12">
        <f t="shared" si="4"/>
        <v>20</v>
      </c>
      <c r="M33" s="39">
        <v>2</v>
      </c>
      <c r="N33" s="12">
        <f t="shared" si="5"/>
        <v>40</v>
      </c>
      <c r="O33" s="39">
        <v>0</v>
      </c>
      <c r="P33" s="13">
        <f t="shared" si="6"/>
        <v>0</v>
      </c>
      <c r="Q33" s="14"/>
      <c r="R33" s="15"/>
      <c r="S33" s="45"/>
      <c r="T33" s="44"/>
      <c r="U33" s="44"/>
      <c r="V33" s="44"/>
    </row>
    <row r="34" spans="2:22" ht="15" customHeight="1" thickBot="1" x14ac:dyDescent="0.3">
      <c r="B34" s="48" t="s">
        <v>42</v>
      </c>
      <c r="C34" s="49"/>
      <c r="D34" s="27">
        <f>SUM(D7:D33)</f>
        <v>1629</v>
      </c>
      <c r="E34" s="24">
        <f>SUM(E7:E33)</f>
        <v>646</v>
      </c>
      <c r="F34" s="28">
        <f t="shared" si="1"/>
        <v>39.65623081645181</v>
      </c>
      <c r="G34" s="24">
        <f>SUM(G7:G33)</f>
        <v>249</v>
      </c>
      <c r="H34" s="28">
        <f t="shared" si="2"/>
        <v>15.285451197053407</v>
      </c>
      <c r="I34" s="24">
        <f>SUM(I7:I33)</f>
        <v>226</v>
      </c>
      <c r="J34" s="28">
        <f t="shared" si="3"/>
        <v>13.873542050337631</v>
      </c>
      <c r="K34" s="24">
        <f>SUM(K7:K33)</f>
        <v>264</v>
      </c>
      <c r="L34" s="28">
        <f t="shared" si="4"/>
        <v>16.206261510128915</v>
      </c>
      <c r="M34" s="24">
        <f>SUM(M7:M33)</f>
        <v>242</v>
      </c>
      <c r="N34" s="28">
        <f>M34/D34*100</f>
        <v>14.855739717618171</v>
      </c>
      <c r="O34" s="24">
        <f>SUM(O7:O33)</f>
        <v>2</v>
      </c>
      <c r="P34" s="29">
        <f t="shared" si="6"/>
        <v>0.12277470841006752</v>
      </c>
      <c r="Q34" s="14"/>
      <c r="R34" s="15"/>
      <c r="S34" s="16"/>
    </row>
    <row r="35" spans="2:22" ht="16.5" thickBot="1" x14ac:dyDescent="0.3">
      <c r="B35" s="48" t="s">
        <v>41</v>
      </c>
      <c r="C35" s="49"/>
      <c r="D35" s="27">
        <f>SUM(D7:D31)</f>
        <v>1550</v>
      </c>
      <c r="E35" s="24">
        <f>SUM(E7:E31)</f>
        <v>622</v>
      </c>
      <c r="F35" s="28">
        <f t="shared" ref="F35" si="7">E35*100/D35</f>
        <v>40.12903225806452</v>
      </c>
      <c r="G35" s="24">
        <f>SUM(G7:G31)</f>
        <v>242</v>
      </c>
      <c r="H35" s="28">
        <f t="shared" ref="H35" si="8">G35*100/D35</f>
        <v>15.612903225806452</v>
      </c>
      <c r="I35" s="24">
        <f>SUM(I7:I31)</f>
        <v>223</v>
      </c>
      <c r="J35" s="28">
        <f t="shared" ref="J35" si="9">I35*100/D35</f>
        <v>14.387096774193548</v>
      </c>
      <c r="K35" s="24">
        <f>SUM(K7:K31)</f>
        <v>237</v>
      </c>
      <c r="L35" s="28">
        <f t="shared" ref="L35" si="10">K35*100/D35</f>
        <v>15.290322580645162</v>
      </c>
      <c r="M35" s="24">
        <f>SUM(M7:M31)</f>
        <v>224</v>
      </c>
      <c r="N35" s="28">
        <f t="shared" ref="N35" si="11">M35*100/D35</f>
        <v>14.451612903225806</v>
      </c>
      <c r="O35" s="24">
        <f>SUM(O7:O31)</f>
        <v>2</v>
      </c>
      <c r="P35" s="29">
        <f t="shared" ref="P35" si="12">O35*100/D35</f>
        <v>0.12903225806451613</v>
      </c>
      <c r="R35" s="15"/>
    </row>
    <row r="36" spans="2:22" ht="15" x14ac:dyDescent="0.25">
      <c r="D36" s="19"/>
    </row>
    <row r="37" spans="2:22" ht="15" x14ac:dyDescent="0.2">
      <c r="D37" s="32"/>
      <c r="E37" s="30"/>
      <c r="F37" s="33"/>
      <c r="G37" s="30"/>
      <c r="H37" s="33"/>
      <c r="I37" s="30"/>
      <c r="J37" s="33"/>
      <c r="K37" s="30"/>
      <c r="L37" s="33"/>
      <c r="M37" s="30"/>
      <c r="N37" s="33"/>
      <c r="O37" s="30"/>
      <c r="P37" s="33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40"/>
  <sheetViews>
    <sheetView workbookViewId="0">
      <selection activeCell="S12" sqref="S12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0" t="s">
        <v>45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2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f>SUM(E7+G7+I7+K7+M7+O7)</f>
        <v>14</v>
      </c>
      <c r="E7" s="11">
        <v>0</v>
      </c>
      <c r="F7" s="12">
        <f>E7/D7*100</f>
        <v>0</v>
      </c>
      <c r="G7" s="11">
        <v>8</v>
      </c>
      <c r="H7" s="12">
        <f>G7/D7*100</f>
        <v>57.142857142857139</v>
      </c>
      <c r="I7" s="11">
        <v>1</v>
      </c>
      <c r="J7" s="12">
        <f>I7/D7*100</f>
        <v>7.1428571428571423</v>
      </c>
      <c r="K7" s="11">
        <v>2</v>
      </c>
      <c r="L7" s="12">
        <f>K7/D7*100</f>
        <v>14.285714285714285</v>
      </c>
      <c r="M7" s="11">
        <v>3</v>
      </c>
      <c r="N7" s="12">
        <f>M7/D7*100</f>
        <v>21.428571428571427</v>
      </c>
      <c r="O7" s="11">
        <v>0</v>
      </c>
      <c r="P7" s="13">
        <f>O7/D7*100</f>
        <v>0</v>
      </c>
      <c r="Q7" s="14"/>
      <c r="R7" s="15"/>
      <c r="S7" s="45"/>
      <c r="T7" s="44"/>
      <c r="U7" s="44"/>
      <c r="V7" s="44"/>
    </row>
    <row r="8" spans="1:22" ht="15" customHeight="1" x14ac:dyDescent="0.25">
      <c r="B8" s="17">
        <v>2</v>
      </c>
      <c r="C8" s="10" t="s">
        <v>14</v>
      </c>
      <c r="D8" s="26">
        <f t="shared" ref="D8:D33" si="0">SUM(E8+G8+I8+K8+M8+O8)</f>
        <v>26</v>
      </c>
      <c r="E8" s="11">
        <v>10</v>
      </c>
      <c r="F8" s="12">
        <f t="shared" ref="F8:F34" si="1">E8/D8*100</f>
        <v>38.461538461538467</v>
      </c>
      <c r="G8" s="11">
        <v>4</v>
      </c>
      <c r="H8" s="12">
        <f t="shared" ref="H8:H34" si="2">G8/D8*100</f>
        <v>15.384615384615385</v>
      </c>
      <c r="I8" s="11">
        <v>3</v>
      </c>
      <c r="J8" s="12">
        <f t="shared" ref="J8:J34" si="3">I8/D8*100</f>
        <v>11.538461538461538</v>
      </c>
      <c r="K8" s="11">
        <v>5</v>
      </c>
      <c r="L8" s="12">
        <f t="shared" ref="L8:L34" si="4">K8/D8*100</f>
        <v>19.230769230769234</v>
      </c>
      <c r="M8" s="11">
        <v>4</v>
      </c>
      <c r="N8" s="12">
        <f t="shared" ref="N8:N34" si="5">M8/D8*100</f>
        <v>15.384615384615385</v>
      </c>
      <c r="O8" s="11">
        <v>0</v>
      </c>
      <c r="P8" s="13">
        <f t="shared" ref="P8:P34" si="6">O8/D8*100</f>
        <v>0</v>
      </c>
      <c r="Q8" s="14"/>
      <c r="R8" s="15"/>
      <c r="S8" s="45"/>
      <c r="T8" s="44"/>
      <c r="U8" s="44"/>
      <c r="V8" s="44"/>
    </row>
    <row r="9" spans="1:22" ht="15" customHeight="1" x14ac:dyDescent="0.25">
      <c r="B9" s="17">
        <v>3</v>
      </c>
      <c r="C9" s="10" t="s">
        <v>15</v>
      </c>
      <c r="D9" s="26">
        <f t="shared" si="0"/>
        <v>86</v>
      </c>
      <c r="E9" s="11">
        <v>29</v>
      </c>
      <c r="F9" s="12">
        <f t="shared" si="1"/>
        <v>33.720930232558139</v>
      </c>
      <c r="G9" s="11">
        <v>30</v>
      </c>
      <c r="H9" s="12">
        <f t="shared" si="2"/>
        <v>34.883720930232556</v>
      </c>
      <c r="I9" s="11">
        <v>11</v>
      </c>
      <c r="J9" s="12">
        <f t="shared" si="3"/>
        <v>12.790697674418606</v>
      </c>
      <c r="K9" s="11">
        <v>9</v>
      </c>
      <c r="L9" s="12">
        <f t="shared" si="4"/>
        <v>10.465116279069768</v>
      </c>
      <c r="M9" s="11">
        <v>7</v>
      </c>
      <c r="N9" s="12">
        <f t="shared" si="5"/>
        <v>8.1395348837209305</v>
      </c>
      <c r="O9" s="11">
        <v>0</v>
      </c>
      <c r="P9" s="13">
        <f t="shared" si="6"/>
        <v>0</v>
      </c>
      <c r="Q9" s="14"/>
      <c r="R9" s="15"/>
      <c r="S9" s="45"/>
      <c r="T9" s="44"/>
      <c r="U9" s="44"/>
      <c r="V9" s="44"/>
    </row>
    <row r="10" spans="1:22" ht="15" customHeight="1" x14ac:dyDescent="0.25">
      <c r="B10" s="17">
        <v>4</v>
      </c>
      <c r="C10" s="10" t="s">
        <v>16</v>
      </c>
      <c r="D10" s="26">
        <f t="shared" si="0"/>
        <v>60</v>
      </c>
      <c r="E10" s="11">
        <v>37</v>
      </c>
      <c r="F10" s="12">
        <f t="shared" si="1"/>
        <v>61.666666666666671</v>
      </c>
      <c r="G10" s="11">
        <v>0</v>
      </c>
      <c r="H10" s="12">
        <f t="shared" si="2"/>
        <v>0</v>
      </c>
      <c r="I10" s="11">
        <v>9</v>
      </c>
      <c r="J10" s="12">
        <f t="shared" si="3"/>
        <v>15</v>
      </c>
      <c r="K10" s="11">
        <v>7</v>
      </c>
      <c r="L10" s="12">
        <f t="shared" si="4"/>
        <v>11.666666666666666</v>
      </c>
      <c r="M10" s="11">
        <v>7</v>
      </c>
      <c r="N10" s="12">
        <f t="shared" si="5"/>
        <v>11.666666666666666</v>
      </c>
      <c r="O10" s="11">
        <v>0</v>
      </c>
      <c r="P10" s="13">
        <f t="shared" si="6"/>
        <v>0</v>
      </c>
      <c r="Q10" s="14"/>
      <c r="R10" s="15"/>
      <c r="S10" s="45"/>
      <c r="T10" s="44"/>
      <c r="U10" s="44"/>
      <c r="V10" s="44"/>
    </row>
    <row r="11" spans="1:22" ht="15" customHeight="1" x14ac:dyDescent="0.25">
      <c r="B11" s="17">
        <v>5</v>
      </c>
      <c r="C11" s="10" t="s">
        <v>17</v>
      </c>
      <c r="D11" s="26">
        <f t="shared" si="0"/>
        <v>15</v>
      </c>
      <c r="E11" s="11">
        <v>9</v>
      </c>
      <c r="F11" s="12">
        <f t="shared" si="1"/>
        <v>60</v>
      </c>
      <c r="G11" s="11">
        <v>1</v>
      </c>
      <c r="H11" s="12">
        <f t="shared" si="2"/>
        <v>6.666666666666667</v>
      </c>
      <c r="I11" s="11">
        <v>1</v>
      </c>
      <c r="J11" s="12">
        <f t="shared" si="3"/>
        <v>6.666666666666667</v>
      </c>
      <c r="K11" s="11">
        <v>2</v>
      </c>
      <c r="L11" s="12">
        <f t="shared" si="4"/>
        <v>13.333333333333334</v>
      </c>
      <c r="M11" s="11">
        <v>2</v>
      </c>
      <c r="N11" s="12">
        <f t="shared" si="5"/>
        <v>13.333333333333334</v>
      </c>
      <c r="O11" s="11">
        <v>0</v>
      </c>
      <c r="P11" s="13">
        <f t="shared" si="6"/>
        <v>0</v>
      </c>
      <c r="Q11" s="14"/>
      <c r="R11" s="15"/>
      <c r="S11" s="45"/>
      <c r="T11" s="44"/>
      <c r="U11" s="44"/>
      <c r="V11" s="44"/>
    </row>
    <row r="12" spans="1:22" ht="15" customHeight="1" x14ac:dyDescent="0.25">
      <c r="B12" s="17">
        <v>6</v>
      </c>
      <c r="C12" s="10" t="s">
        <v>18</v>
      </c>
      <c r="D12" s="26">
        <f t="shared" si="0"/>
        <v>22</v>
      </c>
      <c r="E12" s="11">
        <v>12</v>
      </c>
      <c r="F12" s="12">
        <f t="shared" si="1"/>
        <v>54.54545454545454</v>
      </c>
      <c r="G12" s="11">
        <v>0</v>
      </c>
      <c r="H12" s="12">
        <f t="shared" si="2"/>
        <v>0</v>
      </c>
      <c r="I12" s="11">
        <v>1</v>
      </c>
      <c r="J12" s="12">
        <f t="shared" si="3"/>
        <v>4.5454545454545459</v>
      </c>
      <c r="K12" s="11">
        <v>4</v>
      </c>
      <c r="L12" s="12">
        <f t="shared" si="4"/>
        <v>18.181818181818183</v>
      </c>
      <c r="M12" s="11">
        <v>5</v>
      </c>
      <c r="N12" s="12">
        <f t="shared" si="5"/>
        <v>22.727272727272727</v>
      </c>
      <c r="O12" s="11">
        <v>0</v>
      </c>
      <c r="P12" s="13">
        <f t="shared" si="6"/>
        <v>0</v>
      </c>
      <c r="Q12" s="14"/>
      <c r="R12" s="15"/>
      <c r="S12" s="45"/>
      <c r="T12" s="44"/>
      <c r="U12" s="44"/>
      <c r="V12" s="44"/>
    </row>
    <row r="13" spans="1:22" ht="15" customHeight="1" x14ac:dyDescent="0.25">
      <c r="B13" s="17">
        <v>7</v>
      </c>
      <c r="C13" s="10" t="s">
        <v>19</v>
      </c>
      <c r="D13" s="26">
        <f t="shared" si="0"/>
        <v>55</v>
      </c>
      <c r="E13" s="11">
        <v>24</v>
      </c>
      <c r="F13" s="12">
        <f t="shared" si="1"/>
        <v>43.636363636363633</v>
      </c>
      <c r="G13" s="11">
        <v>6</v>
      </c>
      <c r="H13" s="12">
        <f t="shared" si="2"/>
        <v>10.909090909090908</v>
      </c>
      <c r="I13" s="11">
        <v>10</v>
      </c>
      <c r="J13" s="12">
        <f t="shared" si="3"/>
        <v>18.181818181818183</v>
      </c>
      <c r="K13" s="11">
        <v>10</v>
      </c>
      <c r="L13" s="12">
        <f t="shared" si="4"/>
        <v>18.181818181818183</v>
      </c>
      <c r="M13" s="11">
        <v>5</v>
      </c>
      <c r="N13" s="12">
        <f t="shared" si="5"/>
        <v>9.0909090909090917</v>
      </c>
      <c r="O13" s="11">
        <v>0</v>
      </c>
      <c r="P13" s="13">
        <f t="shared" si="6"/>
        <v>0</v>
      </c>
      <c r="Q13" s="14"/>
      <c r="R13" s="15"/>
      <c r="S13" s="45"/>
      <c r="T13" s="44"/>
      <c r="U13" s="44"/>
      <c r="V13" s="44"/>
    </row>
    <row r="14" spans="1:22" ht="15" customHeight="1" x14ac:dyDescent="0.25">
      <c r="B14" s="17">
        <v>8</v>
      </c>
      <c r="C14" s="10" t="s">
        <v>20</v>
      </c>
      <c r="D14" s="26">
        <f t="shared" si="0"/>
        <v>9</v>
      </c>
      <c r="E14" s="11">
        <v>4</v>
      </c>
      <c r="F14" s="12">
        <f t="shared" si="1"/>
        <v>44.444444444444443</v>
      </c>
      <c r="G14" s="11">
        <v>0</v>
      </c>
      <c r="H14" s="12">
        <f t="shared" si="2"/>
        <v>0</v>
      </c>
      <c r="I14" s="11">
        <v>1</v>
      </c>
      <c r="J14" s="12">
        <f t="shared" si="3"/>
        <v>11.111111111111111</v>
      </c>
      <c r="K14" s="11">
        <v>2</v>
      </c>
      <c r="L14" s="12">
        <f t="shared" si="4"/>
        <v>22.222222222222221</v>
      </c>
      <c r="M14" s="11">
        <v>2</v>
      </c>
      <c r="N14" s="12">
        <f t="shared" si="5"/>
        <v>22.222222222222221</v>
      </c>
      <c r="O14" s="11">
        <v>0</v>
      </c>
      <c r="P14" s="13">
        <f t="shared" si="6"/>
        <v>0</v>
      </c>
      <c r="Q14" s="14"/>
      <c r="R14" s="15"/>
      <c r="S14" s="45"/>
      <c r="T14" s="44"/>
      <c r="U14" s="44"/>
      <c r="V14" s="44"/>
    </row>
    <row r="15" spans="1:22" ht="15" customHeight="1" x14ac:dyDescent="0.25">
      <c r="B15" s="17">
        <v>9</v>
      </c>
      <c r="C15" s="10" t="s">
        <v>21</v>
      </c>
      <c r="D15" s="26">
        <f t="shared" si="0"/>
        <v>53</v>
      </c>
      <c r="E15" s="11">
        <v>15</v>
      </c>
      <c r="F15" s="12">
        <f t="shared" si="1"/>
        <v>28.30188679245283</v>
      </c>
      <c r="G15" s="11">
        <v>19</v>
      </c>
      <c r="H15" s="12">
        <f t="shared" si="2"/>
        <v>35.849056603773583</v>
      </c>
      <c r="I15" s="11">
        <v>9</v>
      </c>
      <c r="J15" s="12">
        <f t="shared" si="3"/>
        <v>16.981132075471699</v>
      </c>
      <c r="K15" s="11">
        <v>3</v>
      </c>
      <c r="L15" s="12">
        <f t="shared" si="4"/>
        <v>5.6603773584905666</v>
      </c>
      <c r="M15" s="11">
        <v>7</v>
      </c>
      <c r="N15" s="12">
        <f t="shared" si="5"/>
        <v>13.20754716981132</v>
      </c>
      <c r="O15" s="11">
        <v>0</v>
      </c>
      <c r="P15" s="13">
        <f t="shared" si="6"/>
        <v>0</v>
      </c>
      <c r="Q15" s="14"/>
      <c r="R15" s="15"/>
      <c r="S15" s="45"/>
      <c r="T15" s="44"/>
      <c r="U15" s="44"/>
      <c r="V15" s="44"/>
    </row>
    <row r="16" spans="1:22" ht="15" customHeight="1" x14ac:dyDescent="0.25">
      <c r="A16" s="47"/>
      <c r="B16" s="17">
        <v>10</v>
      </c>
      <c r="C16" s="10" t="s">
        <v>22</v>
      </c>
      <c r="D16" s="26">
        <f t="shared" si="0"/>
        <v>19</v>
      </c>
      <c r="E16" s="11">
        <v>7</v>
      </c>
      <c r="F16" s="12">
        <f t="shared" si="1"/>
        <v>36.84210526315789</v>
      </c>
      <c r="G16" s="11">
        <v>6</v>
      </c>
      <c r="H16" s="12">
        <f t="shared" si="2"/>
        <v>31.578947368421051</v>
      </c>
      <c r="I16" s="11">
        <v>4</v>
      </c>
      <c r="J16" s="12">
        <f t="shared" si="3"/>
        <v>21.052631578947366</v>
      </c>
      <c r="K16" s="11">
        <v>0</v>
      </c>
      <c r="L16" s="12">
        <f t="shared" si="4"/>
        <v>0</v>
      </c>
      <c r="M16" s="11">
        <v>2</v>
      </c>
      <c r="N16" s="12">
        <f t="shared" si="5"/>
        <v>10.526315789473683</v>
      </c>
      <c r="O16" s="11">
        <v>0</v>
      </c>
      <c r="P16" s="13">
        <f t="shared" si="6"/>
        <v>0</v>
      </c>
      <c r="Q16" s="14"/>
      <c r="R16" s="15"/>
      <c r="S16" s="45"/>
      <c r="T16" s="44"/>
      <c r="U16" s="44"/>
      <c r="V16" s="44"/>
    </row>
    <row r="17" spans="1:22" ht="15" customHeight="1" x14ac:dyDescent="0.25">
      <c r="A17" s="47"/>
      <c r="B17" s="17">
        <v>11</v>
      </c>
      <c r="C17" s="10" t="s">
        <v>23</v>
      </c>
      <c r="D17" s="26">
        <f t="shared" si="0"/>
        <v>39</v>
      </c>
      <c r="E17" s="11">
        <v>9</v>
      </c>
      <c r="F17" s="12">
        <f t="shared" si="1"/>
        <v>23.076923076923077</v>
      </c>
      <c r="G17" s="11">
        <v>6</v>
      </c>
      <c r="H17" s="12">
        <f t="shared" si="2"/>
        <v>15.384615384615385</v>
      </c>
      <c r="I17" s="11">
        <v>7</v>
      </c>
      <c r="J17" s="12">
        <f t="shared" si="3"/>
        <v>17.948717948717949</v>
      </c>
      <c r="K17" s="11">
        <v>8</v>
      </c>
      <c r="L17" s="12">
        <f t="shared" si="4"/>
        <v>20.512820512820511</v>
      </c>
      <c r="M17" s="11">
        <v>9</v>
      </c>
      <c r="N17" s="12">
        <f t="shared" si="5"/>
        <v>23.076923076923077</v>
      </c>
      <c r="O17" s="11">
        <v>0</v>
      </c>
      <c r="P17" s="13">
        <f t="shared" si="6"/>
        <v>0</v>
      </c>
      <c r="Q17" s="14"/>
      <c r="R17" s="15"/>
      <c r="S17" s="45"/>
      <c r="T17" s="44"/>
      <c r="U17" s="44"/>
      <c r="V17" s="44"/>
    </row>
    <row r="18" spans="1:22" ht="15" customHeight="1" x14ac:dyDescent="0.25">
      <c r="B18" s="17">
        <v>12</v>
      </c>
      <c r="C18" s="10" t="s">
        <v>24</v>
      </c>
      <c r="D18" s="26">
        <f t="shared" si="0"/>
        <v>34</v>
      </c>
      <c r="E18" s="11">
        <v>15</v>
      </c>
      <c r="F18" s="12">
        <f t="shared" si="1"/>
        <v>44.117647058823529</v>
      </c>
      <c r="G18" s="11">
        <v>7</v>
      </c>
      <c r="H18" s="12">
        <f t="shared" si="2"/>
        <v>20.588235294117645</v>
      </c>
      <c r="I18" s="11">
        <v>8</v>
      </c>
      <c r="J18" s="12">
        <f t="shared" si="3"/>
        <v>23.52941176470588</v>
      </c>
      <c r="K18" s="11">
        <v>3</v>
      </c>
      <c r="L18" s="12">
        <f t="shared" si="4"/>
        <v>8.8235294117647065</v>
      </c>
      <c r="M18" s="11">
        <v>1</v>
      </c>
      <c r="N18" s="12">
        <f t="shared" si="5"/>
        <v>2.9411764705882351</v>
      </c>
      <c r="O18" s="11">
        <v>0</v>
      </c>
      <c r="P18" s="13">
        <f t="shared" si="6"/>
        <v>0</v>
      </c>
      <c r="Q18" s="14"/>
      <c r="R18" s="15"/>
      <c r="S18" s="45"/>
      <c r="T18" s="44"/>
      <c r="U18" s="44"/>
      <c r="V18" s="44"/>
    </row>
    <row r="19" spans="1:22" ht="15" customHeight="1" x14ac:dyDescent="0.25">
      <c r="B19" s="17">
        <v>13</v>
      </c>
      <c r="C19" s="10" t="s">
        <v>25</v>
      </c>
      <c r="D19" s="26">
        <f t="shared" si="0"/>
        <v>22</v>
      </c>
      <c r="E19" s="11">
        <v>15</v>
      </c>
      <c r="F19" s="12">
        <f t="shared" si="1"/>
        <v>68.181818181818173</v>
      </c>
      <c r="G19" s="11">
        <v>2</v>
      </c>
      <c r="H19" s="12">
        <f t="shared" si="2"/>
        <v>9.0909090909090917</v>
      </c>
      <c r="I19" s="11">
        <v>1</v>
      </c>
      <c r="J19" s="12">
        <f t="shared" si="3"/>
        <v>4.5454545454545459</v>
      </c>
      <c r="K19" s="11">
        <v>1</v>
      </c>
      <c r="L19" s="12">
        <f t="shared" si="4"/>
        <v>4.5454545454545459</v>
      </c>
      <c r="M19" s="11">
        <v>3</v>
      </c>
      <c r="N19" s="12">
        <f t="shared" si="5"/>
        <v>13.636363636363635</v>
      </c>
      <c r="O19" s="11">
        <v>0</v>
      </c>
      <c r="P19" s="13">
        <f t="shared" si="6"/>
        <v>0</v>
      </c>
      <c r="Q19" s="14"/>
      <c r="R19" s="15"/>
      <c r="S19" s="45"/>
      <c r="T19" s="44"/>
      <c r="U19" s="44"/>
      <c r="V19" s="44"/>
    </row>
    <row r="20" spans="1:22" ht="15" customHeight="1" x14ac:dyDescent="0.25">
      <c r="B20" s="17">
        <v>14</v>
      </c>
      <c r="C20" s="10" t="s">
        <v>26</v>
      </c>
      <c r="D20" s="26">
        <f t="shared" si="0"/>
        <v>79</v>
      </c>
      <c r="E20" s="11">
        <v>50</v>
      </c>
      <c r="F20" s="12">
        <f t="shared" si="1"/>
        <v>63.291139240506332</v>
      </c>
      <c r="G20" s="11">
        <v>0</v>
      </c>
      <c r="H20" s="12">
        <f t="shared" si="2"/>
        <v>0</v>
      </c>
      <c r="I20" s="11">
        <v>8</v>
      </c>
      <c r="J20" s="12">
        <f t="shared" si="3"/>
        <v>10.126582278481013</v>
      </c>
      <c r="K20" s="11">
        <v>12</v>
      </c>
      <c r="L20" s="12">
        <f t="shared" si="4"/>
        <v>15.18987341772152</v>
      </c>
      <c r="M20" s="11">
        <v>8</v>
      </c>
      <c r="N20" s="12">
        <f t="shared" si="5"/>
        <v>10.126582278481013</v>
      </c>
      <c r="O20" s="11">
        <v>1</v>
      </c>
      <c r="P20" s="13">
        <f t="shared" si="6"/>
        <v>1.2658227848101267</v>
      </c>
      <c r="Q20" s="14"/>
      <c r="R20" s="15"/>
      <c r="S20" s="45"/>
      <c r="T20" s="44"/>
      <c r="U20" s="44"/>
      <c r="V20" s="44"/>
    </row>
    <row r="21" spans="1:22" ht="15" customHeight="1" x14ac:dyDescent="0.25">
      <c r="B21" s="17">
        <v>15</v>
      </c>
      <c r="C21" s="10" t="s">
        <v>27</v>
      </c>
      <c r="D21" s="26">
        <f t="shared" si="0"/>
        <v>32</v>
      </c>
      <c r="E21" s="11">
        <v>17</v>
      </c>
      <c r="F21" s="12">
        <f t="shared" si="1"/>
        <v>53.125</v>
      </c>
      <c r="G21" s="11">
        <v>0</v>
      </c>
      <c r="H21" s="12">
        <f t="shared" si="2"/>
        <v>0</v>
      </c>
      <c r="I21" s="11">
        <v>2</v>
      </c>
      <c r="J21" s="12">
        <f t="shared" si="3"/>
        <v>6.25</v>
      </c>
      <c r="K21" s="11">
        <v>10</v>
      </c>
      <c r="L21" s="12">
        <f t="shared" si="4"/>
        <v>31.25</v>
      </c>
      <c r="M21" s="11">
        <v>3</v>
      </c>
      <c r="N21" s="12">
        <f t="shared" si="5"/>
        <v>9.375</v>
      </c>
      <c r="O21" s="11">
        <v>0</v>
      </c>
      <c r="P21" s="13">
        <f t="shared" si="6"/>
        <v>0</v>
      </c>
      <c r="Q21" s="14"/>
      <c r="R21" s="15"/>
      <c r="S21" s="45"/>
      <c r="T21" s="44"/>
      <c r="U21" s="44"/>
      <c r="V21" s="44"/>
    </row>
    <row r="22" spans="1:22" ht="15" customHeight="1" x14ac:dyDescent="0.25">
      <c r="B22" s="17">
        <v>16</v>
      </c>
      <c r="C22" s="10" t="s">
        <v>28</v>
      </c>
      <c r="D22" s="26">
        <f t="shared" si="0"/>
        <v>15</v>
      </c>
      <c r="E22" s="11">
        <v>7</v>
      </c>
      <c r="F22" s="12">
        <f t="shared" si="1"/>
        <v>46.666666666666664</v>
      </c>
      <c r="G22" s="11">
        <v>4</v>
      </c>
      <c r="H22" s="12">
        <f t="shared" si="2"/>
        <v>26.666666666666668</v>
      </c>
      <c r="I22" s="11">
        <v>1</v>
      </c>
      <c r="J22" s="12">
        <f t="shared" si="3"/>
        <v>6.666666666666667</v>
      </c>
      <c r="K22" s="11">
        <v>3</v>
      </c>
      <c r="L22" s="12">
        <f t="shared" si="4"/>
        <v>20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45"/>
      <c r="T22" s="44"/>
      <c r="U22" s="44"/>
      <c r="V22" s="44"/>
    </row>
    <row r="23" spans="1:22" ht="15" customHeight="1" x14ac:dyDescent="0.25">
      <c r="B23" s="17">
        <v>17</v>
      </c>
      <c r="C23" s="10" t="s">
        <v>29</v>
      </c>
      <c r="D23" s="26">
        <f t="shared" si="0"/>
        <v>22</v>
      </c>
      <c r="E23" s="11">
        <v>8</v>
      </c>
      <c r="F23" s="12">
        <f t="shared" si="1"/>
        <v>36.363636363636367</v>
      </c>
      <c r="G23" s="11">
        <v>5</v>
      </c>
      <c r="H23" s="12">
        <f t="shared" si="2"/>
        <v>22.727272727272727</v>
      </c>
      <c r="I23" s="11">
        <v>3</v>
      </c>
      <c r="J23" s="12">
        <f t="shared" si="3"/>
        <v>13.636363636363635</v>
      </c>
      <c r="K23" s="11">
        <v>2</v>
      </c>
      <c r="L23" s="12">
        <f t="shared" si="4"/>
        <v>9.0909090909090917</v>
      </c>
      <c r="M23" s="11">
        <v>4</v>
      </c>
      <c r="N23" s="12">
        <f t="shared" si="5"/>
        <v>18.181818181818183</v>
      </c>
      <c r="O23" s="11">
        <v>0</v>
      </c>
      <c r="P23" s="13">
        <f t="shared" si="6"/>
        <v>0</v>
      </c>
      <c r="Q23" s="14"/>
      <c r="R23" s="15"/>
      <c r="S23" s="45"/>
      <c r="T23" s="44"/>
      <c r="U23" s="44"/>
      <c r="V23" s="44"/>
    </row>
    <row r="24" spans="1:22" ht="15" customHeight="1" x14ac:dyDescent="0.25">
      <c r="B24" s="17">
        <v>18</v>
      </c>
      <c r="C24" s="10" t="s">
        <v>30</v>
      </c>
      <c r="D24" s="26">
        <f t="shared" si="0"/>
        <v>6</v>
      </c>
      <c r="E24" s="11">
        <v>5</v>
      </c>
      <c r="F24" s="12">
        <f t="shared" si="1"/>
        <v>83.333333333333343</v>
      </c>
      <c r="G24" s="11">
        <v>1</v>
      </c>
      <c r="H24" s="12">
        <f t="shared" si="2"/>
        <v>16.666666666666664</v>
      </c>
      <c r="I24" s="11">
        <v>0</v>
      </c>
      <c r="J24" s="12">
        <f t="shared" si="3"/>
        <v>0</v>
      </c>
      <c r="K24" s="11">
        <v>0</v>
      </c>
      <c r="L24" s="12">
        <f t="shared" si="4"/>
        <v>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45"/>
      <c r="T24" s="44"/>
      <c r="U24" s="44"/>
      <c r="V24" s="44"/>
    </row>
    <row r="25" spans="1:22" ht="15" customHeight="1" x14ac:dyDescent="0.25">
      <c r="B25" s="17">
        <v>19</v>
      </c>
      <c r="C25" s="10" t="s">
        <v>31</v>
      </c>
      <c r="D25" s="26">
        <f t="shared" si="0"/>
        <v>52</v>
      </c>
      <c r="E25" s="11">
        <v>22</v>
      </c>
      <c r="F25" s="12">
        <f t="shared" si="1"/>
        <v>42.307692307692307</v>
      </c>
      <c r="G25" s="11">
        <v>3</v>
      </c>
      <c r="H25" s="12">
        <f t="shared" si="2"/>
        <v>5.7692307692307692</v>
      </c>
      <c r="I25" s="11">
        <v>8</v>
      </c>
      <c r="J25" s="12">
        <f t="shared" si="3"/>
        <v>15.384615384615385</v>
      </c>
      <c r="K25" s="11">
        <v>12</v>
      </c>
      <c r="L25" s="12">
        <f t="shared" si="4"/>
        <v>23.076923076923077</v>
      </c>
      <c r="M25" s="11">
        <v>7</v>
      </c>
      <c r="N25" s="12">
        <f t="shared" si="5"/>
        <v>13.461538461538462</v>
      </c>
      <c r="O25" s="11">
        <v>0</v>
      </c>
      <c r="P25" s="13">
        <f t="shared" si="6"/>
        <v>0</v>
      </c>
      <c r="Q25" s="14"/>
      <c r="R25" s="15"/>
      <c r="S25" s="45"/>
      <c r="T25" s="44"/>
      <c r="U25" s="44"/>
      <c r="V25" s="44"/>
    </row>
    <row r="26" spans="1:22" ht="15" customHeight="1" x14ac:dyDescent="0.25">
      <c r="B26" s="17">
        <v>20</v>
      </c>
      <c r="C26" s="10" t="s">
        <v>32</v>
      </c>
      <c r="D26" s="26">
        <f t="shared" si="0"/>
        <v>39</v>
      </c>
      <c r="E26" s="11">
        <v>25</v>
      </c>
      <c r="F26" s="12">
        <f t="shared" si="1"/>
        <v>64.102564102564102</v>
      </c>
      <c r="G26" s="11">
        <v>5</v>
      </c>
      <c r="H26" s="12">
        <f t="shared" si="2"/>
        <v>12.820512820512819</v>
      </c>
      <c r="I26" s="11">
        <v>1</v>
      </c>
      <c r="J26" s="12">
        <f t="shared" si="3"/>
        <v>2.5641025641025639</v>
      </c>
      <c r="K26" s="11">
        <v>3</v>
      </c>
      <c r="L26" s="12">
        <f t="shared" si="4"/>
        <v>7.6923076923076925</v>
      </c>
      <c r="M26" s="11">
        <v>5</v>
      </c>
      <c r="N26" s="12">
        <f t="shared" si="5"/>
        <v>12.820512820512819</v>
      </c>
      <c r="O26" s="11">
        <v>0</v>
      </c>
      <c r="P26" s="13">
        <f t="shared" si="6"/>
        <v>0</v>
      </c>
      <c r="Q26" s="14"/>
      <c r="R26" s="15"/>
      <c r="S26" s="45"/>
      <c r="T26" s="44"/>
      <c r="U26" s="44"/>
      <c r="V26" s="44"/>
    </row>
    <row r="27" spans="1:22" ht="15" customHeight="1" x14ac:dyDescent="0.25">
      <c r="B27" s="17">
        <v>21</v>
      </c>
      <c r="C27" s="10" t="s">
        <v>33</v>
      </c>
      <c r="D27" s="26">
        <f t="shared" si="0"/>
        <v>16</v>
      </c>
      <c r="E27" s="11">
        <v>7</v>
      </c>
      <c r="F27" s="12">
        <f t="shared" si="1"/>
        <v>43.75</v>
      </c>
      <c r="G27" s="11">
        <v>0</v>
      </c>
      <c r="H27" s="12">
        <f t="shared" si="2"/>
        <v>0</v>
      </c>
      <c r="I27" s="11">
        <v>5</v>
      </c>
      <c r="J27" s="12">
        <f t="shared" si="3"/>
        <v>31.25</v>
      </c>
      <c r="K27" s="11">
        <v>0</v>
      </c>
      <c r="L27" s="12">
        <f t="shared" si="4"/>
        <v>0</v>
      </c>
      <c r="M27" s="11">
        <v>4</v>
      </c>
      <c r="N27" s="12">
        <f t="shared" si="5"/>
        <v>25</v>
      </c>
      <c r="O27" s="11">
        <v>0</v>
      </c>
      <c r="P27" s="13">
        <f t="shared" si="6"/>
        <v>0</v>
      </c>
      <c r="Q27" s="14"/>
      <c r="R27" s="15"/>
      <c r="S27" s="45"/>
      <c r="T27" s="44"/>
      <c r="U27" s="44"/>
      <c r="V27" s="44"/>
    </row>
    <row r="28" spans="1:22" ht="15" customHeight="1" x14ac:dyDescent="0.25">
      <c r="B28" s="17">
        <v>22</v>
      </c>
      <c r="C28" s="10" t="s">
        <v>34</v>
      </c>
      <c r="D28" s="26">
        <f t="shared" si="0"/>
        <v>23</v>
      </c>
      <c r="E28" s="11">
        <v>10</v>
      </c>
      <c r="F28" s="12">
        <f t="shared" si="1"/>
        <v>43.478260869565219</v>
      </c>
      <c r="G28" s="11">
        <v>4</v>
      </c>
      <c r="H28" s="12">
        <f t="shared" si="2"/>
        <v>17.391304347826086</v>
      </c>
      <c r="I28" s="11">
        <v>4</v>
      </c>
      <c r="J28" s="12">
        <f t="shared" si="3"/>
        <v>17.391304347826086</v>
      </c>
      <c r="K28" s="11">
        <v>1</v>
      </c>
      <c r="L28" s="12">
        <f t="shared" si="4"/>
        <v>4.3478260869565215</v>
      </c>
      <c r="M28" s="11">
        <v>4</v>
      </c>
      <c r="N28" s="12">
        <f t="shared" si="5"/>
        <v>17.391304347826086</v>
      </c>
      <c r="O28" s="11">
        <v>0</v>
      </c>
      <c r="P28" s="13">
        <f t="shared" si="6"/>
        <v>0</v>
      </c>
      <c r="Q28" s="14"/>
      <c r="R28" s="15"/>
      <c r="S28" s="45"/>
      <c r="T28" s="44"/>
      <c r="U28" s="44"/>
      <c r="V28" s="44"/>
    </row>
    <row r="29" spans="1:22" ht="15" customHeight="1" x14ac:dyDescent="0.25">
      <c r="B29" s="17">
        <v>23</v>
      </c>
      <c r="C29" s="10" t="s">
        <v>35</v>
      </c>
      <c r="D29" s="26">
        <f t="shared" si="0"/>
        <v>12</v>
      </c>
      <c r="E29" s="11">
        <v>3</v>
      </c>
      <c r="F29" s="12">
        <f t="shared" si="1"/>
        <v>25</v>
      </c>
      <c r="G29" s="11">
        <v>0</v>
      </c>
      <c r="H29" s="12">
        <f t="shared" si="2"/>
        <v>0</v>
      </c>
      <c r="I29" s="11">
        <v>2</v>
      </c>
      <c r="J29" s="12">
        <f t="shared" si="3"/>
        <v>16.666666666666664</v>
      </c>
      <c r="K29" s="11">
        <v>2</v>
      </c>
      <c r="L29" s="12">
        <f t="shared" si="4"/>
        <v>16.666666666666664</v>
      </c>
      <c r="M29" s="11">
        <v>5</v>
      </c>
      <c r="N29" s="12">
        <f t="shared" si="5"/>
        <v>41.666666666666671</v>
      </c>
      <c r="O29" s="11">
        <v>0</v>
      </c>
      <c r="P29" s="13">
        <f t="shared" si="6"/>
        <v>0</v>
      </c>
      <c r="Q29" s="14"/>
      <c r="R29" s="15"/>
      <c r="S29" s="45"/>
      <c r="T29" s="44"/>
      <c r="U29" s="44"/>
      <c r="V29" s="44"/>
    </row>
    <row r="30" spans="1:22" ht="15" customHeight="1" x14ac:dyDescent="0.25">
      <c r="B30" s="17">
        <v>24</v>
      </c>
      <c r="C30" s="18" t="s">
        <v>36</v>
      </c>
      <c r="D30" s="26">
        <f t="shared" si="0"/>
        <v>21</v>
      </c>
      <c r="E30" s="11">
        <v>9</v>
      </c>
      <c r="F30" s="12">
        <f t="shared" si="1"/>
        <v>42.857142857142854</v>
      </c>
      <c r="G30" s="11">
        <v>7</v>
      </c>
      <c r="H30" s="12">
        <f t="shared" si="2"/>
        <v>33.333333333333329</v>
      </c>
      <c r="I30" s="11">
        <v>3</v>
      </c>
      <c r="J30" s="12">
        <f t="shared" si="3"/>
        <v>14.285714285714285</v>
      </c>
      <c r="K30" s="11">
        <v>0</v>
      </c>
      <c r="L30" s="12">
        <f t="shared" si="4"/>
        <v>0</v>
      </c>
      <c r="M30" s="11">
        <v>2</v>
      </c>
      <c r="N30" s="12">
        <f t="shared" si="5"/>
        <v>9.5238095238095237</v>
      </c>
      <c r="O30" s="11">
        <v>0</v>
      </c>
      <c r="P30" s="13">
        <f t="shared" si="6"/>
        <v>0</v>
      </c>
      <c r="Q30" s="14"/>
      <c r="R30" s="15"/>
      <c r="S30" s="45"/>
      <c r="T30" s="44"/>
      <c r="U30" s="44"/>
      <c r="V30" s="44"/>
    </row>
    <row r="31" spans="1:22" ht="15" customHeight="1" x14ac:dyDescent="0.25">
      <c r="B31" s="17">
        <v>25</v>
      </c>
      <c r="C31" s="35" t="s">
        <v>37</v>
      </c>
      <c r="D31" s="26">
        <f t="shared" si="0"/>
        <v>52</v>
      </c>
      <c r="E31" s="11">
        <v>25</v>
      </c>
      <c r="F31" s="12">
        <f t="shared" si="1"/>
        <v>48.07692307692308</v>
      </c>
      <c r="G31" s="11">
        <v>8</v>
      </c>
      <c r="H31" s="12">
        <f t="shared" si="2"/>
        <v>15.384615384615385</v>
      </c>
      <c r="I31" s="11">
        <v>2</v>
      </c>
      <c r="J31" s="12">
        <f t="shared" si="3"/>
        <v>3.8461538461538463</v>
      </c>
      <c r="K31" s="11">
        <v>9</v>
      </c>
      <c r="L31" s="12">
        <f t="shared" si="4"/>
        <v>17.307692307692307</v>
      </c>
      <c r="M31" s="11">
        <v>8</v>
      </c>
      <c r="N31" s="12">
        <f t="shared" si="5"/>
        <v>15.384615384615385</v>
      </c>
      <c r="O31" s="11">
        <v>0</v>
      </c>
      <c r="P31" s="13">
        <f t="shared" si="6"/>
        <v>0</v>
      </c>
      <c r="Q31" s="14"/>
      <c r="R31" s="15"/>
      <c r="S31" s="45"/>
      <c r="T31" s="44"/>
      <c r="U31" s="44"/>
      <c r="V31" s="44"/>
    </row>
    <row r="32" spans="1:22" ht="15" customHeight="1" x14ac:dyDescent="0.25">
      <c r="B32" s="9">
        <v>24</v>
      </c>
      <c r="C32" s="25" t="s">
        <v>38</v>
      </c>
      <c r="D32" s="26">
        <f t="shared" si="0"/>
        <v>25</v>
      </c>
      <c r="E32" s="37">
        <v>9</v>
      </c>
      <c r="F32" s="12">
        <f t="shared" si="1"/>
        <v>36</v>
      </c>
      <c r="G32" s="34">
        <v>5</v>
      </c>
      <c r="H32" s="12">
        <f t="shared" si="2"/>
        <v>20</v>
      </c>
      <c r="I32" s="11">
        <v>0</v>
      </c>
      <c r="J32" s="12">
        <f t="shared" si="3"/>
        <v>0</v>
      </c>
      <c r="K32" s="34">
        <v>8</v>
      </c>
      <c r="L32" s="12">
        <f>K32/D32*100</f>
        <v>32</v>
      </c>
      <c r="M32" s="34">
        <v>3</v>
      </c>
      <c r="N32" s="12">
        <f t="shared" si="5"/>
        <v>12</v>
      </c>
      <c r="O32" s="34">
        <v>0</v>
      </c>
      <c r="P32" s="13">
        <f t="shared" si="6"/>
        <v>0</v>
      </c>
      <c r="Q32" s="14"/>
      <c r="R32" s="15"/>
      <c r="S32" s="45"/>
      <c r="T32" s="44"/>
      <c r="U32" s="44"/>
      <c r="V32" s="44"/>
    </row>
    <row r="33" spans="2:22" ht="15" customHeight="1" thickBot="1" x14ac:dyDescent="0.3">
      <c r="B33" s="20">
        <v>25</v>
      </c>
      <c r="C33" s="21" t="s">
        <v>39</v>
      </c>
      <c r="D33" s="26">
        <f t="shared" si="0"/>
        <v>5</v>
      </c>
      <c r="E33" s="38">
        <v>2</v>
      </c>
      <c r="F33" s="12">
        <f t="shared" si="1"/>
        <v>40</v>
      </c>
      <c r="G33" s="39">
        <v>0</v>
      </c>
      <c r="H33" s="12">
        <f t="shared" si="2"/>
        <v>0</v>
      </c>
      <c r="I33" s="11">
        <v>0</v>
      </c>
      <c r="J33" s="12">
        <f t="shared" si="3"/>
        <v>0</v>
      </c>
      <c r="K33" s="34">
        <v>1</v>
      </c>
      <c r="L33" s="12">
        <f t="shared" si="4"/>
        <v>20</v>
      </c>
      <c r="M33" s="39">
        <v>2</v>
      </c>
      <c r="N33" s="12">
        <f t="shared" si="5"/>
        <v>40</v>
      </c>
      <c r="O33" s="39">
        <v>0</v>
      </c>
      <c r="P33" s="22">
        <v>0</v>
      </c>
      <c r="Q33" s="14"/>
      <c r="R33" s="15"/>
      <c r="S33" s="45"/>
      <c r="T33" s="44"/>
      <c r="U33" s="44"/>
      <c r="V33" s="44"/>
    </row>
    <row r="34" spans="2:22" ht="15" customHeight="1" thickBot="1" x14ac:dyDescent="0.3">
      <c r="B34" s="48" t="s">
        <v>42</v>
      </c>
      <c r="C34" s="49"/>
      <c r="D34" s="27">
        <f>SUM(D7:D33)</f>
        <v>853</v>
      </c>
      <c r="E34" s="24">
        <f>SUM(E7:E33)</f>
        <v>385</v>
      </c>
      <c r="F34" s="28">
        <f t="shared" si="1"/>
        <v>45.134818288393902</v>
      </c>
      <c r="G34" s="24">
        <f t="shared" ref="G34:O34" si="7">SUM(G7:G33)</f>
        <v>131</v>
      </c>
      <c r="H34" s="28">
        <f t="shared" si="2"/>
        <v>15.357561547479484</v>
      </c>
      <c r="I34" s="24">
        <f t="shared" si="7"/>
        <v>105</v>
      </c>
      <c r="J34" s="28">
        <f t="shared" si="3"/>
        <v>12.309495896834701</v>
      </c>
      <c r="K34" s="24">
        <f t="shared" si="7"/>
        <v>119</v>
      </c>
      <c r="L34" s="28">
        <f t="shared" si="4"/>
        <v>13.950762016412661</v>
      </c>
      <c r="M34" s="24">
        <f t="shared" si="7"/>
        <v>112</v>
      </c>
      <c r="N34" s="28">
        <f t="shared" si="5"/>
        <v>13.130128956623683</v>
      </c>
      <c r="O34" s="24">
        <f t="shared" si="7"/>
        <v>1</v>
      </c>
      <c r="P34" s="29">
        <f t="shared" si="6"/>
        <v>0.11723329425556857</v>
      </c>
      <c r="Q34" s="14"/>
      <c r="R34" s="15"/>
      <c r="S34" s="16"/>
    </row>
    <row r="35" spans="2:22" ht="16.5" thickBot="1" x14ac:dyDescent="0.3">
      <c r="B35" s="48" t="s">
        <v>41</v>
      </c>
      <c r="C35" s="49"/>
      <c r="D35" s="27">
        <f t="shared" ref="D35" si="8">E35+G35+I35+K35+M35+O35</f>
        <v>823</v>
      </c>
      <c r="E35" s="23">
        <f>SUM(E7:E31)</f>
        <v>374</v>
      </c>
      <c r="F35" s="28">
        <f>E35*100/D35</f>
        <v>45.443499392466585</v>
      </c>
      <c r="G35" s="23">
        <f t="shared" ref="G35:O35" si="9">SUM(G7:G31)</f>
        <v>126</v>
      </c>
      <c r="H35" s="28">
        <f>G35*100/D35</f>
        <v>15.309842041312272</v>
      </c>
      <c r="I35" s="23">
        <f t="shared" si="9"/>
        <v>105</v>
      </c>
      <c r="J35" s="28">
        <f t="shared" ref="J35" si="10">I35*100/D35</f>
        <v>12.75820170109356</v>
      </c>
      <c r="K35" s="23">
        <f t="shared" si="9"/>
        <v>110</v>
      </c>
      <c r="L35" s="28">
        <f t="shared" ref="L35" si="11">K35*100/D35</f>
        <v>13.365735115431349</v>
      </c>
      <c r="M35" s="23">
        <f t="shared" si="9"/>
        <v>107</v>
      </c>
      <c r="N35" s="28">
        <f t="shared" ref="N35" si="12">M35*100/D35</f>
        <v>13.001215066828676</v>
      </c>
      <c r="O35" s="23">
        <f t="shared" si="9"/>
        <v>1</v>
      </c>
      <c r="P35" s="29">
        <f t="shared" ref="P35" si="13">O35*100/D35</f>
        <v>0.12150668286755771</v>
      </c>
      <c r="R35" s="15"/>
    </row>
    <row r="37" spans="2:22" ht="15" x14ac:dyDescent="0.25">
      <c r="D37" s="19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A40"/>
  <sheetViews>
    <sheetView workbookViewId="0">
      <selection activeCell="S8" sqref="S8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7" ht="15.75" x14ac:dyDescent="0.25">
      <c r="B1" s="50" t="s">
        <v>44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7" ht="16.5" thickBot="1" x14ac:dyDescent="0.3">
      <c r="B2" s="63" t="s">
        <v>40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7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7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7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7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7" ht="15" customHeight="1" x14ac:dyDescent="0.25">
      <c r="B7" s="9">
        <v>1</v>
      </c>
      <c r="C7" s="10" t="s">
        <v>13</v>
      </c>
      <c r="D7" s="26">
        <f>SUM(E7+G7+I7+K7+M7+O7)</f>
        <v>19</v>
      </c>
      <c r="E7" s="11">
        <v>4</v>
      </c>
      <c r="F7" s="12">
        <f>E7/D7*100</f>
        <v>21.052631578947366</v>
      </c>
      <c r="G7" s="11">
        <v>8</v>
      </c>
      <c r="H7" s="12">
        <f>G7/D7*100</f>
        <v>42.105263157894733</v>
      </c>
      <c r="I7" s="11">
        <v>0</v>
      </c>
      <c r="J7" s="12">
        <f>I7/D7*100</f>
        <v>0</v>
      </c>
      <c r="K7" s="11">
        <v>2</v>
      </c>
      <c r="L7" s="12">
        <f>K7/D7*100</f>
        <v>10.526315789473683</v>
      </c>
      <c r="M7" s="11">
        <v>5</v>
      </c>
      <c r="N7" s="12">
        <f>M7/D7*100</f>
        <v>26.315789473684209</v>
      </c>
      <c r="O7" s="11">
        <v>0</v>
      </c>
      <c r="P7" s="13">
        <f>O7/D7*100</f>
        <v>0</v>
      </c>
      <c r="Q7" s="14"/>
      <c r="R7" s="15"/>
      <c r="S7" s="45"/>
      <c r="U7" s="44"/>
      <c r="AA7" s="44"/>
    </row>
    <row r="8" spans="1:27" ht="15" customHeight="1" x14ac:dyDescent="0.25">
      <c r="B8" s="17">
        <v>2</v>
      </c>
      <c r="C8" s="10" t="s">
        <v>14</v>
      </c>
      <c r="D8" s="26">
        <f t="shared" ref="D8:D33" si="0">SUM(E8+G8+I8+K8+M8+O8)</f>
        <v>20</v>
      </c>
      <c r="E8" s="11">
        <v>4</v>
      </c>
      <c r="F8" s="12">
        <f t="shared" ref="F8:F33" si="1">E8/D8*100</f>
        <v>20</v>
      </c>
      <c r="G8" s="11">
        <v>3</v>
      </c>
      <c r="H8" s="12">
        <f t="shared" ref="H8:H33" si="2">G8/D8*100</f>
        <v>15</v>
      </c>
      <c r="I8" s="11">
        <v>2</v>
      </c>
      <c r="J8" s="12">
        <f t="shared" ref="J8:J33" si="3">I8/D8*100</f>
        <v>10</v>
      </c>
      <c r="K8" s="11">
        <v>7</v>
      </c>
      <c r="L8" s="12">
        <f t="shared" ref="L8:L33" si="4">K8/D8*100</f>
        <v>35</v>
      </c>
      <c r="M8" s="11">
        <v>4</v>
      </c>
      <c r="N8" s="12">
        <f t="shared" ref="N8:N33" si="5">M8/D8*100</f>
        <v>20</v>
      </c>
      <c r="O8" s="11">
        <v>0</v>
      </c>
      <c r="P8" s="13">
        <f t="shared" ref="P8:P33" si="6">O8/D8*100</f>
        <v>0</v>
      </c>
      <c r="Q8" s="14"/>
      <c r="R8" s="15"/>
      <c r="S8" s="45"/>
      <c r="U8" s="44"/>
      <c r="AA8" s="44"/>
    </row>
    <row r="9" spans="1:27" ht="15" customHeight="1" x14ac:dyDescent="0.25">
      <c r="B9" s="17">
        <v>3</v>
      </c>
      <c r="C9" s="10" t="s">
        <v>15</v>
      </c>
      <c r="D9" s="26">
        <f t="shared" si="0"/>
        <v>114</v>
      </c>
      <c r="E9" s="11">
        <v>23</v>
      </c>
      <c r="F9" s="12">
        <f t="shared" si="1"/>
        <v>20.175438596491226</v>
      </c>
      <c r="G9" s="11">
        <v>38</v>
      </c>
      <c r="H9" s="12">
        <f t="shared" si="2"/>
        <v>33.333333333333329</v>
      </c>
      <c r="I9" s="11">
        <v>21</v>
      </c>
      <c r="J9" s="12">
        <f t="shared" si="3"/>
        <v>18.421052631578945</v>
      </c>
      <c r="K9" s="11">
        <v>13</v>
      </c>
      <c r="L9" s="12">
        <f t="shared" si="4"/>
        <v>11.403508771929824</v>
      </c>
      <c r="M9" s="11">
        <v>19</v>
      </c>
      <c r="N9" s="12">
        <f t="shared" si="5"/>
        <v>16.666666666666664</v>
      </c>
      <c r="O9" s="11">
        <v>0</v>
      </c>
      <c r="P9" s="13">
        <f t="shared" si="6"/>
        <v>0</v>
      </c>
      <c r="Q9" s="14"/>
      <c r="R9" s="15"/>
      <c r="S9" s="45"/>
      <c r="U9" s="44"/>
      <c r="AA9" s="44"/>
    </row>
    <row r="10" spans="1:27" ht="15" customHeight="1" x14ac:dyDescent="0.25">
      <c r="B10" s="17">
        <v>4</v>
      </c>
      <c r="C10" s="10" t="s">
        <v>16</v>
      </c>
      <c r="D10" s="26">
        <f t="shared" si="0"/>
        <v>57</v>
      </c>
      <c r="E10" s="11">
        <v>28</v>
      </c>
      <c r="F10" s="12">
        <f t="shared" si="1"/>
        <v>49.122807017543856</v>
      </c>
      <c r="G10" s="11">
        <v>0</v>
      </c>
      <c r="H10" s="12">
        <f t="shared" si="2"/>
        <v>0</v>
      </c>
      <c r="I10" s="11">
        <v>5</v>
      </c>
      <c r="J10" s="12">
        <f t="shared" si="3"/>
        <v>8.7719298245614024</v>
      </c>
      <c r="K10" s="11">
        <v>21</v>
      </c>
      <c r="L10" s="12">
        <f t="shared" si="4"/>
        <v>36.84210526315789</v>
      </c>
      <c r="M10" s="11">
        <v>3</v>
      </c>
      <c r="N10" s="12">
        <f t="shared" si="5"/>
        <v>5.2631578947368416</v>
      </c>
      <c r="O10" s="11">
        <v>0</v>
      </c>
      <c r="P10" s="13">
        <f t="shared" si="6"/>
        <v>0</v>
      </c>
      <c r="Q10" s="14"/>
      <c r="R10" s="15"/>
      <c r="S10" s="45"/>
      <c r="U10" s="44"/>
      <c r="AA10" s="44"/>
    </row>
    <row r="11" spans="1:27" ht="15" customHeight="1" x14ac:dyDescent="0.25">
      <c r="B11" s="17">
        <v>5</v>
      </c>
      <c r="C11" s="10" t="s">
        <v>17</v>
      </c>
      <c r="D11" s="26">
        <f t="shared" si="0"/>
        <v>22</v>
      </c>
      <c r="E11" s="11">
        <v>10</v>
      </c>
      <c r="F11" s="12">
        <f t="shared" si="1"/>
        <v>45.454545454545453</v>
      </c>
      <c r="G11" s="11">
        <v>0</v>
      </c>
      <c r="H11" s="12">
        <f t="shared" si="2"/>
        <v>0</v>
      </c>
      <c r="I11" s="11">
        <v>1</v>
      </c>
      <c r="J11" s="12">
        <f t="shared" si="3"/>
        <v>4.5454545454545459</v>
      </c>
      <c r="K11" s="11">
        <v>6</v>
      </c>
      <c r="L11" s="12">
        <f t="shared" si="4"/>
        <v>27.27272727272727</v>
      </c>
      <c r="M11" s="11">
        <v>5</v>
      </c>
      <c r="N11" s="12">
        <f t="shared" si="5"/>
        <v>22.727272727272727</v>
      </c>
      <c r="O11" s="11">
        <v>0</v>
      </c>
      <c r="P11" s="13">
        <f t="shared" si="6"/>
        <v>0</v>
      </c>
      <c r="Q11" s="14"/>
      <c r="R11" s="15"/>
      <c r="S11" s="45"/>
      <c r="U11" s="44"/>
      <c r="AA11" s="44"/>
    </row>
    <row r="12" spans="1:27" ht="15" customHeight="1" x14ac:dyDescent="0.25">
      <c r="B12" s="17">
        <v>6</v>
      </c>
      <c r="C12" s="10" t="s">
        <v>18</v>
      </c>
      <c r="D12" s="26">
        <f t="shared" si="0"/>
        <v>17</v>
      </c>
      <c r="E12" s="11">
        <v>10</v>
      </c>
      <c r="F12" s="12">
        <f t="shared" si="1"/>
        <v>58.82352941176471</v>
      </c>
      <c r="G12" s="11">
        <v>0</v>
      </c>
      <c r="H12" s="12">
        <f t="shared" si="2"/>
        <v>0</v>
      </c>
      <c r="I12" s="11">
        <v>3</v>
      </c>
      <c r="J12" s="12">
        <f t="shared" si="3"/>
        <v>17.647058823529413</v>
      </c>
      <c r="K12" s="11">
        <v>2</v>
      </c>
      <c r="L12" s="12">
        <f t="shared" si="4"/>
        <v>11.76470588235294</v>
      </c>
      <c r="M12" s="11">
        <v>2</v>
      </c>
      <c r="N12" s="12">
        <f t="shared" si="5"/>
        <v>11.76470588235294</v>
      </c>
      <c r="O12" s="11">
        <v>0</v>
      </c>
      <c r="P12" s="13">
        <f t="shared" si="6"/>
        <v>0</v>
      </c>
      <c r="Q12" s="14"/>
      <c r="R12" s="15"/>
      <c r="S12" s="45"/>
      <c r="U12" s="44"/>
      <c r="AA12" s="44"/>
    </row>
    <row r="13" spans="1:27" ht="15" customHeight="1" x14ac:dyDescent="0.25">
      <c r="B13" s="17">
        <v>7</v>
      </c>
      <c r="C13" s="10" t="s">
        <v>19</v>
      </c>
      <c r="D13" s="26">
        <f t="shared" si="0"/>
        <v>47</v>
      </c>
      <c r="E13" s="11">
        <v>11</v>
      </c>
      <c r="F13" s="12">
        <f t="shared" si="1"/>
        <v>23.404255319148938</v>
      </c>
      <c r="G13" s="11">
        <v>4</v>
      </c>
      <c r="H13" s="12">
        <f t="shared" si="2"/>
        <v>8.5106382978723403</v>
      </c>
      <c r="I13" s="11">
        <v>6</v>
      </c>
      <c r="J13" s="12">
        <f t="shared" si="3"/>
        <v>12.76595744680851</v>
      </c>
      <c r="K13" s="11">
        <v>14</v>
      </c>
      <c r="L13" s="12">
        <f t="shared" si="4"/>
        <v>29.787234042553191</v>
      </c>
      <c r="M13" s="11">
        <v>12</v>
      </c>
      <c r="N13" s="12">
        <f t="shared" si="5"/>
        <v>25.531914893617021</v>
      </c>
      <c r="O13" s="11">
        <v>0</v>
      </c>
      <c r="P13" s="13">
        <f t="shared" si="6"/>
        <v>0</v>
      </c>
      <c r="Q13" s="14"/>
      <c r="R13" s="15"/>
      <c r="S13" s="45"/>
      <c r="U13" s="44"/>
      <c r="AA13" s="44"/>
    </row>
    <row r="14" spans="1:27" ht="15" customHeight="1" x14ac:dyDescent="0.25">
      <c r="B14" s="17">
        <v>8</v>
      </c>
      <c r="C14" s="10" t="s">
        <v>20</v>
      </c>
      <c r="D14" s="26">
        <f t="shared" si="0"/>
        <v>14</v>
      </c>
      <c r="E14" s="11">
        <v>8</v>
      </c>
      <c r="F14" s="12">
        <f t="shared" si="1"/>
        <v>57.142857142857139</v>
      </c>
      <c r="G14" s="11">
        <v>0</v>
      </c>
      <c r="H14" s="12">
        <f t="shared" si="2"/>
        <v>0</v>
      </c>
      <c r="I14" s="11">
        <v>2</v>
      </c>
      <c r="J14" s="12">
        <f t="shared" si="3"/>
        <v>14.285714285714285</v>
      </c>
      <c r="K14" s="11">
        <v>3</v>
      </c>
      <c r="L14" s="12">
        <f t="shared" si="4"/>
        <v>21.428571428571427</v>
      </c>
      <c r="M14" s="11">
        <v>1</v>
      </c>
      <c r="N14" s="12">
        <f t="shared" si="5"/>
        <v>7.1428571428571423</v>
      </c>
      <c r="O14" s="11">
        <v>0</v>
      </c>
      <c r="P14" s="13">
        <f t="shared" si="6"/>
        <v>0</v>
      </c>
      <c r="Q14" s="14"/>
      <c r="R14" s="15"/>
      <c r="S14" s="45"/>
      <c r="U14" s="44"/>
      <c r="AA14" s="44"/>
    </row>
    <row r="15" spans="1:27" ht="15" customHeight="1" x14ac:dyDescent="0.25">
      <c r="B15" s="17">
        <v>9</v>
      </c>
      <c r="C15" s="10" t="s">
        <v>21</v>
      </c>
      <c r="D15" s="26">
        <f t="shared" si="0"/>
        <v>35</v>
      </c>
      <c r="E15" s="11">
        <v>13</v>
      </c>
      <c r="F15" s="12">
        <f t="shared" si="1"/>
        <v>37.142857142857146</v>
      </c>
      <c r="G15" s="11">
        <v>6</v>
      </c>
      <c r="H15" s="12">
        <f t="shared" si="2"/>
        <v>17.142857142857142</v>
      </c>
      <c r="I15" s="11">
        <v>9</v>
      </c>
      <c r="J15" s="12">
        <f t="shared" si="3"/>
        <v>25.714285714285712</v>
      </c>
      <c r="K15" s="11">
        <v>0</v>
      </c>
      <c r="L15" s="12">
        <f t="shared" si="4"/>
        <v>0</v>
      </c>
      <c r="M15" s="11">
        <v>7</v>
      </c>
      <c r="N15" s="12">
        <f t="shared" si="5"/>
        <v>20</v>
      </c>
      <c r="O15" s="11">
        <v>0</v>
      </c>
      <c r="P15" s="13">
        <f t="shared" si="6"/>
        <v>0</v>
      </c>
      <c r="Q15" s="14"/>
      <c r="R15" s="15"/>
      <c r="S15" s="45"/>
      <c r="U15" s="44"/>
      <c r="AA15" s="44"/>
    </row>
    <row r="16" spans="1:27" ht="15" customHeight="1" x14ac:dyDescent="0.25">
      <c r="A16" s="47"/>
      <c r="B16" s="17">
        <v>10</v>
      </c>
      <c r="C16" s="10" t="s">
        <v>22</v>
      </c>
      <c r="D16" s="26">
        <f t="shared" si="0"/>
        <v>20</v>
      </c>
      <c r="E16" s="11">
        <v>2</v>
      </c>
      <c r="F16" s="12">
        <f t="shared" si="1"/>
        <v>10</v>
      </c>
      <c r="G16" s="11">
        <v>9</v>
      </c>
      <c r="H16" s="12">
        <f t="shared" si="2"/>
        <v>45</v>
      </c>
      <c r="I16" s="11">
        <v>4</v>
      </c>
      <c r="J16" s="12">
        <f t="shared" si="3"/>
        <v>20</v>
      </c>
      <c r="K16" s="11">
        <v>4</v>
      </c>
      <c r="L16" s="12">
        <f t="shared" si="4"/>
        <v>20</v>
      </c>
      <c r="M16" s="11">
        <v>1</v>
      </c>
      <c r="N16" s="12">
        <f t="shared" si="5"/>
        <v>5</v>
      </c>
      <c r="O16" s="11">
        <v>0</v>
      </c>
      <c r="P16" s="13">
        <f t="shared" si="6"/>
        <v>0</v>
      </c>
      <c r="Q16" s="14"/>
      <c r="R16" s="15"/>
      <c r="S16" s="45"/>
      <c r="U16" s="44"/>
      <c r="AA16" s="44"/>
    </row>
    <row r="17" spans="1:27" ht="15" customHeight="1" x14ac:dyDescent="0.25">
      <c r="A17" s="47"/>
      <c r="B17" s="17">
        <v>11</v>
      </c>
      <c r="C17" s="10" t="s">
        <v>23</v>
      </c>
      <c r="D17" s="26">
        <f t="shared" si="0"/>
        <v>19</v>
      </c>
      <c r="E17" s="11">
        <v>3</v>
      </c>
      <c r="F17" s="12">
        <f t="shared" si="1"/>
        <v>15.789473684210526</v>
      </c>
      <c r="G17" s="11">
        <v>7</v>
      </c>
      <c r="H17" s="12">
        <f t="shared" si="2"/>
        <v>36.84210526315789</v>
      </c>
      <c r="I17" s="11">
        <v>5</v>
      </c>
      <c r="J17" s="12">
        <f t="shared" si="3"/>
        <v>26.315789473684209</v>
      </c>
      <c r="K17" s="11">
        <v>2</v>
      </c>
      <c r="L17" s="12">
        <f t="shared" si="4"/>
        <v>10.526315789473683</v>
      </c>
      <c r="M17" s="11">
        <v>2</v>
      </c>
      <c r="N17" s="12">
        <f t="shared" si="5"/>
        <v>10.526315789473683</v>
      </c>
      <c r="O17" s="11">
        <v>0</v>
      </c>
      <c r="P17" s="13">
        <f t="shared" si="6"/>
        <v>0</v>
      </c>
      <c r="Q17" s="14"/>
      <c r="R17" s="15"/>
      <c r="S17" s="45"/>
      <c r="U17" s="44"/>
      <c r="AA17" s="44"/>
    </row>
    <row r="18" spans="1:27" ht="15" customHeight="1" x14ac:dyDescent="0.25">
      <c r="B18" s="17">
        <v>12</v>
      </c>
      <c r="C18" s="10" t="s">
        <v>24</v>
      </c>
      <c r="D18" s="26">
        <f t="shared" si="0"/>
        <v>45</v>
      </c>
      <c r="E18" s="11">
        <v>20</v>
      </c>
      <c r="F18" s="12">
        <f t="shared" si="1"/>
        <v>44.444444444444443</v>
      </c>
      <c r="G18" s="11">
        <v>9</v>
      </c>
      <c r="H18" s="12">
        <f t="shared" si="2"/>
        <v>20</v>
      </c>
      <c r="I18" s="11">
        <v>9</v>
      </c>
      <c r="J18" s="12">
        <f t="shared" si="3"/>
        <v>20</v>
      </c>
      <c r="K18" s="11">
        <v>6</v>
      </c>
      <c r="L18" s="12">
        <f t="shared" si="4"/>
        <v>13.333333333333334</v>
      </c>
      <c r="M18" s="11">
        <v>1</v>
      </c>
      <c r="N18" s="12">
        <f t="shared" si="5"/>
        <v>2.2222222222222223</v>
      </c>
      <c r="O18" s="11">
        <v>0</v>
      </c>
      <c r="P18" s="13">
        <f t="shared" si="6"/>
        <v>0</v>
      </c>
      <c r="Q18" s="14"/>
      <c r="R18" s="15"/>
      <c r="S18" s="45"/>
      <c r="U18" s="44"/>
      <c r="AA18" s="44"/>
    </row>
    <row r="19" spans="1:27" ht="15" customHeight="1" x14ac:dyDescent="0.25">
      <c r="B19" s="17">
        <v>13</v>
      </c>
      <c r="C19" s="10" t="s">
        <v>25</v>
      </c>
      <c r="D19" s="26">
        <f t="shared" si="0"/>
        <v>23</v>
      </c>
      <c r="E19" s="11">
        <v>10</v>
      </c>
      <c r="F19" s="12">
        <f t="shared" si="1"/>
        <v>43.478260869565219</v>
      </c>
      <c r="G19" s="11">
        <v>2</v>
      </c>
      <c r="H19" s="12">
        <f t="shared" si="2"/>
        <v>8.695652173913043</v>
      </c>
      <c r="I19" s="11">
        <v>2</v>
      </c>
      <c r="J19" s="12">
        <f t="shared" si="3"/>
        <v>8.695652173913043</v>
      </c>
      <c r="K19" s="11">
        <v>2</v>
      </c>
      <c r="L19" s="12">
        <f t="shared" si="4"/>
        <v>8.695652173913043</v>
      </c>
      <c r="M19" s="11">
        <v>7</v>
      </c>
      <c r="N19" s="12">
        <f t="shared" si="5"/>
        <v>30.434782608695656</v>
      </c>
      <c r="O19" s="11">
        <v>0</v>
      </c>
      <c r="P19" s="13">
        <f t="shared" si="6"/>
        <v>0</v>
      </c>
      <c r="Q19" s="14"/>
      <c r="R19" s="15"/>
      <c r="S19" s="45"/>
      <c r="U19" s="44"/>
      <c r="AA19" s="44"/>
    </row>
    <row r="20" spans="1:27" ht="15" customHeight="1" x14ac:dyDescent="0.25">
      <c r="B20" s="17">
        <v>14</v>
      </c>
      <c r="C20" s="10" t="s">
        <v>26</v>
      </c>
      <c r="D20" s="26">
        <f t="shared" si="0"/>
        <v>57</v>
      </c>
      <c r="E20" s="11">
        <v>27</v>
      </c>
      <c r="F20" s="12">
        <f t="shared" si="1"/>
        <v>47.368421052631575</v>
      </c>
      <c r="G20" s="11">
        <v>0</v>
      </c>
      <c r="H20" s="12">
        <f t="shared" si="2"/>
        <v>0</v>
      </c>
      <c r="I20" s="11">
        <v>11</v>
      </c>
      <c r="J20" s="12">
        <f t="shared" si="3"/>
        <v>19.298245614035086</v>
      </c>
      <c r="K20" s="11">
        <v>5</v>
      </c>
      <c r="L20" s="12">
        <f t="shared" si="4"/>
        <v>8.7719298245614024</v>
      </c>
      <c r="M20" s="11">
        <v>14</v>
      </c>
      <c r="N20" s="12">
        <f t="shared" si="5"/>
        <v>24.561403508771928</v>
      </c>
      <c r="O20" s="11">
        <v>0</v>
      </c>
      <c r="P20" s="13">
        <f t="shared" si="6"/>
        <v>0</v>
      </c>
      <c r="Q20" s="14"/>
      <c r="R20" s="15"/>
      <c r="S20" s="45"/>
      <c r="U20" s="44"/>
      <c r="AA20" s="44"/>
    </row>
    <row r="21" spans="1:27" ht="15" customHeight="1" x14ac:dyDescent="0.25">
      <c r="B21" s="17">
        <v>15</v>
      </c>
      <c r="C21" s="10" t="s">
        <v>27</v>
      </c>
      <c r="D21" s="26">
        <f t="shared" si="0"/>
        <v>23</v>
      </c>
      <c r="E21" s="11">
        <v>9</v>
      </c>
      <c r="F21" s="12">
        <f t="shared" si="1"/>
        <v>39.130434782608695</v>
      </c>
      <c r="G21" s="11">
        <v>1</v>
      </c>
      <c r="H21" s="12">
        <f t="shared" si="2"/>
        <v>4.3478260869565215</v>
      </c>
      <c r="I21" s="11">
        <v>4</v>
      </c>
      <c r="J21" s="12">
        <f t="shared" si="3"/>
        <v>17.391304347826086</v>
      </c>
      <c r="K21" s="11">
        <v>6</v>
      </c>
      <c r="L21" s="12">
        <f t="shared" si="4"/>
        <v>26.086956521739129</v>
      </c>
      <c r="M21" s="11">
        <v>2</v>
      </c>
      <c r="N21" s="12">
        <f t="shared" si="5"/>
        <v>8.695652173913043</v>
      </c>
      <c r="O21" s="11">
        <v>1</v>
      </c>
      <c r="P21" s="13">
        <f t="shared" si="6"/>
        <v>4.3478260869565215</v>
      </c>
      <c r="Q21" s="14"/>
      <c r="R21" s="15"/>
      <c r="S21" s="45"/>
      <c r="U21" s="44"/>
      <c r="AA21" s="44"/>
    </row>
    <row r="22" spans="1:27" ht="15" customHeight="1" x14ac:dyDescent="0.25">
      <c r="B22" s="17">
        <v>16</v>
      </c>
      <c r="C22" s="10" t="s">
        <v>28</v>
      </c>
      <c r="D22" s="26">
        <f t="shared" si="0"/>
        <v>5</v>
      </c>
      <c r="E22" s="11">
        <v>1</v>
      </c>
      <c r="F22" s="12">
        <f t="shared" si="1"/>
        <v>20</v>
      </c>
      <c r="G22" s="11">
        <v>0</v>
      </c>
      <c r="H22" s="12">
        <f t="shared" si="2"/>
        <v>0</v>
      </c>
      <c r="I22" s="11">
        <v>1</v>
      </c>
      <c r="J22" s="12">
        <f t="shared" si="3"/>
        <v>20</v>
      </c>
      <c r="K22" s="11">
        <v>1</v>
      </c>
      <c r="L22" s="12">
        <f t="shared" si="4"/>
        <v>20</v>
      </c>
      <c r="M22" s="11">
        <v>2</v>
      </c>
      <c r="N22" s="12">
        <f t="shared" si="5"/>
        <v>40</v>
      </c>
      <c r="O22" s="11">
        <v>0</v>
      </c>
      <c r="P22" s="13">
        <f t="shared" si="6"/>
        <v>0</v>
      </c>
      <c r="Q22" s="14"/>
      <c r="R22" s="15"/>
      <c r="S22" s="45"/>
      <c r="U22" s="44"/>
      <c r="AA22" s="44"/>
    </row>
    <row r="23" spans="1:27" ht="15" customHeight="1" x14ac:dyDescent="0.25">
      <c r="B23" s="17">
        <v>17</v>
      </c>
      <c r="C23" s="10" t="s">
        <v>29</v>
      </c>
      <c r="D23" s="26">
        <f t="shared" si="0"/>
        <v>15</v>
      </c>
      <c r="E23" s="11">
        <v>5</v>
      </c>
      <c r="F23" s="12">
        <f t="shared" si="1"/>
        <v>33.333333333333329</v>
      </c>
      <c r="G23" s="11">
        <v>3</v>
      </c>
      <c r="H23" s="12">
        <f t="shared" si="2"/>
        <v>20</v>
      </c>
      <c r="I23" s="11">
        <v>3</v>
      </c>
      <c r="J23" s="12">
        <f t="shared" si="3"/>
        <v>20</v>
      </c>
      <c r="K23" s="11">
        <v>2</v>
      </c>
      <c r="L23" s="12">
        <f t="shared" si="4"/>
        <v>13.333333333333334</v>
      </c>
      <c r="M23" s="11">
        <v>2</v>
      </c>
      <c r="N23" s="12">
        <f t="shared" si="5"/>
        <v>13.333333333333334</v>
      </c>
      <c r="O23" s="11">
        <v>0</v>
      </c>
      <c r="P23" s="13">
        <f t="shared" si="6"/>
        <v>0</v>
      </c>
      <c r="Q23" s="14"/>
      <c r="R23" s="15"/>
      <c r="S23" s="45"/>
      <c r="U23" s="44"/>
      <c r="AA23" s="44"/>
    </row>
    <row r="24" spans="1:27" ht="15" customHeight="1" x14ac:dyDescent="0.25">
      <c r="B24" s="17">
        <v>18</v>
      </c>
      <c r="C24" s="10" t="s">
        <v>30</v>
      </c>
      <c r="D24" s="26">
        <f t="shared" si="0"/>
        <v>7</v>
      </c>
      <c r="E24" s="11">
        <v>0</v>
      </c>
      <c r="F24" s="12">
        <f t="shared" si="1"/>
        <v>0</v>
      </c>
      <c r="G24" s="11">
        <v>3</v>
      </c>
      <c r="H24" s="12">
        <f t="shared" si="2"/>
        <v>42.857142857142854</v>
      </c>
      <c r="I24" s="11">
        <v>2</v>
      </c>
      <c r="J24" s="12">
        <f t="shared" si="3"/>
        <v>28.571428571428569</v>
      </c>
      <c r="K24" s="11">
        <v>1</v>
      </c>
      <c r="L24" s="12">
        <f t="shared" si="4"/>
        <v>14.285714285714285</v>
      </c>
      <c r="M24" s="11">
        <v>1</v>
      </c>
      <c r="N24" s="12">
        <f t="shared" si="5"/>
        <v>14.285714285714285</v>
      </c>
      <c r="O24" s="11">
        <v>0</v>
      </c>
      <c r="P24" s="13">
        <f t="shared" si="6"/>
        <v>0</v>
      </c>
      <c r="Q24" s="14"/>
      <c r="R24" s="15"/>
      <c r="S24" s="45"/>
      <c r="U24" s="44"/>
      <c r="AA24" s="44"/>
    </row>
    <row r="25" spans="1:27" ht="15" customHeight="1" x14ac:dyDescent="0.25">
      <c r="B25" s="17">
        <v>19</v>
      </c>
      <c r="C25" s="10" t="s">
        <v>31</v>
      </c>
      <c r="D25" s="26">
        <f t="shared" si="0"/>
        <v>34</v>
      </c>
      <c r="E25" s="11">
        <v>15</v>
      </c>
      <c r="F25" s="12">
        <f t="shared" si="1"/>
        <v>44.117647058823529</v>
      </c>
      <c r="G25" s="11">
        <v>5</v>
      </c>
      <c r="H25" s="12">
        <f t="shared" si="2"/>
        <v>14.705882352941178</v>
      </c>
      <c r="I25" s="11">
        <v>2</v>
      </c>
      <c r="J25" s="12">
        <f t="shared" si="3"/>
        <v>5.8823529411764701</v>
      </c>
      <c r="K25" s="11">
        <v>5</v>
      </c>
      <c r="L25" s="12">
        <f t="shared" si="4"/>
        <v>14.705882352941178</v>
      </c>
      <c r="M25" s="11">
        <v>7</v>
      </c>
      <c r="N25" s="12">
        <f t="shared" si="5"/>
        <v>20.588235294117645</v>
      </c>
      <c r="O25" s="11">
        <v>0</v>
      </c>
      <c r="P25" s="13">
        <f t="shared" si="6"/>
        <v>0</v>
      </c>
      <c r="Q25" s="14"/>
      <c r="R25" s="15"/>
      <c r="S25" s="45"/>
      <c r="U25" s="44"/>
      <c r="AA25" s="44"/>
    </row>
    <row r="26" spans="1:27" ht="15" customHeight="1" x14ac:dyDescent="0.25">
      <c r="B26" s="17">
        <v>20</v>
      </c>
      <c r="C26" s="10" t="s">
        <v>32</v>
      </c>
      <c r="D26" s="26">
        <f t="shared" si="0"/>
        <v>20</v>
      </c>
      <c r="E26" s="11">
        <v>9</v>
      </c>
      <c r="F26" s="12">
        <f t="shared" si="1"/>
        <v>45</v>
      </c>
      <c r="G26" s="11">
        <v>2</v>
      </c>
      <c r="H26" s="12">
        <f t="shared" si="2"/>
        <v>10</v>
      </c>
      <c r="I26" s="11">
        <v>3</v>
      </c>
      <c r="J26" s="12">
        <f t="shared" si="3"/>
        <v>15</v>
      </c>
      <c r="K26" s="11">
        <v>1</v>
      </c>
      <c r="L26" s="12">
        <f t="shared" si="4"/>
        <v>5</v>
      </c>
      <c r="M26" s="11">
        <v>5</v>
      </c>
      <c r="N26" s="12">
        <f t="shared" si="5"/>
        <v>25</v>
      </c>
      <c r="O26" s="11">
        <v>0</v>
      </c>
      <c r="P26" s="13">
        <f t="shared" si="6"/>
        <v>0</v>
      </c>
      <c r="Q26" s="14"/>
      <c r="R26" s="15"/>
      <c r="S26" s="45"/>
      <c r="U26" s="44"/>
      <c r="AA26" s="44"/>
    </row>
    <row r="27" spans="1:27" ht="15" customHeight="1" x14ac:dyDescent="0.25">
      <c r="B27" s="17">
        <v>21</v>
      </c>
      <c r="C27" s="10" t="s">
        <v>33</v>
      </c>
      <c r="D27" s="26">
        <f t="shared" si="0"/>
        <v>15</v>
      </c>
      <c r="E27" s="11">
        <v>5</v>
      </c>
      <c r="F27" s="12">
        <f t="shared" si="1"/>
        <v>33.333333333333329</v>
      </c>
      <c r="G27" s="11">
        <v>0</v>
      </c>
      <c r="H27" s="12">
        <f t="shared" si="2"/>
        <v>0</v>
      </c>
      <c r="I27" s="11">
        <v>4</v>
      </c>
      <c r="J27" s="12">
        <f t="shared" si="3"/>
        <v>26.666666666666668</v>
      </c>
      <c r="K27" s="11">
        <v>4</v>
      </c>
      <c r="L27" s="12">
        <f t="shared" si="4"/>
        <v>26.666666666666668</v>
      </c>
      <c r="M27" s="11">
        <v>2</v>
      </c>
      <c r="N27" s="12">
        <f t="shared" si="5"/>
        <v>13.333333333333334</v>
      </c>
      <c r="O27" s="11">
        <v>0</v>
      </c>
      <c r="P27" s="13">
        <f t="shared" si="6"/>
        <v>0</v>
      </c>
      <c r="Q27" s="14"/>
      <c r="R27" s="15"/>
      <c r="S27" s="45"/>
      <c r="U27" s="44"/>
      <c r="AA27" s="44"/>
    </row>
    <row r="28" spans="1:27" ht="15" customHeight="1" x14ac:dyDescent="0.25">
      <c r="B28" s="17">
        <v>22</v>
      </c>
      <c r="C28" s="10" t="s">
        <v>34</v>
      </c>
      <c r="D28" s="26">
        <f t="shared" si="0"/>
        <v>18</v>
      </c>
      <c r="E28" s="11">
        <v>4</v>
      </c>
      <c r="F28" s="12">
        <f t="shared" si="1"/>
        <v>22.222222222222221</v>
      </c>
      <c r="G28" s="11">
        <v>1</v>
      </c>
      <c r="H28" s="12">
        <f t="shared" si="2"/>
        <v>5.5555555555555554</v>
      </c>
      <c r="I28" s="11">
        <v>2</v>
      </c>
      <c r="J28" s="12">
        <f t="shared" si="3"/>
        <v>11.111111111111111</v>
      </c>
      <c r="K28" s="11">
        <v>5</v>
      </c>
      <c r="L28" s="12">
        <f t="shared" si="4"/>
        <v>27.777777777777779</v>
      </c>
      <c r="M28" s="11">
        <v>6</v>
      </c>
      <c r="N28" s="12">
        <f t="shared" si="5"/>
        <v>33.333333333333329</v>
      </c>
      <c r="O28" s="11">
        <v>0</v>
      </c>
      <c r="P28" s="13">
        <f t="shared" si="6"/>
        <v>0</v>
      </c>
      <c r="Q28" s="14"/>
      <c r="R28" s="15"/>
      <c r="S28" s="45"/>
      <c r="U28" s="44"/>
      <c r="AA28" s="44"/>
    </row>
    <row r="29" spans="1:27" ht="15" customHeight="1" x14ac:dyDescent="0.25">
      <c r="B29" s="17">
        <v>23</v>
      </c>
      <c r="C29" s="10" t="s">
        <v>35</v>
      </c>
      <c r="D29" s="26">
        <f t="shared" si="0"/>
        <v>6</v>
      </c>
      <c r="E29" s="11">
        <v>1</v>
      </c>
      <c r="F29" s="12">
        <f t="shared" si="1"/>
        <v>16.666666666666664</v>
      </c>
      <c r="G29" s="11">
        <v>0</v>
      </c>
      <c r="H29" s="12">
        <f t="shared" si="2"/>
        <v>0</v>
      </c>
      <c r="I29" s="11">
        <v>3</v>
      </c>
      <c r="J29" s="12">
        <f t="shared" si="3"/>
        <v>50</v>
      </c>
      <c r="K29" s="11">
        <v>1</v>
      </c>
      <c r="L29" s="12">
        <f t="shared" si="4"/>
        <v>16.666666666666664</v>
      </c>
      <c r="M29" s="11">
        <v>1</v>
      </c>
      <c r="N29" s="12">
        <f t="shared" si="5"/>
        <v>16.666666666666664</v>
      </c>
      <c r="O29" s="11">
        <v>0</v>
      </c>
      <c r="P29" s="13">
        <f t="shared" si="6"/>
        <v>0</v>
      </c>
      <c r="Q29" s="14"/>
      <c r="R29" s="15"/>
      <c r="S29" s="45"/>
      <c r="U29" s="44"/>
      <c r="AA29" s="44"/>
    </row>
    <row r="30" spans="1:27" ht="15" customHeight="1" x14ac:dyDescent="0.25">
      <c r="B30" s="17">
        <v>24</v>
      </c>
      <c r="C30" s="18" t="s">
        <v>36</v>
      </c>
      <c r="D30" s="26">
        <f t="shared" si="0"/>
        <v>22</v>
      </c>
      <c r="E30" s="11">
        <v>9</v>
      </c>
      <c r="F30" s="12">
        <f t="shared" si="1"/>
        <v>40.909090909090914</v>
      </c>
      <c r="G30" s="11">
        <v>3</v>
      </c>
      <c r="H30" s="12">
        <f t="shared" si="2"/>
        <v>13.636363636363635</v>
      </c>
      <c r="I30" s="11">
        <v>4</v>
      </c>
      <c r="J30" s="12">
        <f t="shared" si="3"/>
        <v>18.181818181818183</v>
      </c>
      <c r="K30" s="11">
        <v>4</v>
      </c>
      <c r="L30" s="12">
        <f t="shared" si="4"/>
        <v>18.181818181818183</v>
      </c>
      <c r="M30" s="11">
        <v>2</v>
      </c>
      <c r="N30" s="12">
        <f t="shared" si="5"/>
        <v>9.0909090909090917</v>
      </c>
      <c r="O30" s="11">
        <v>0</v>
      </c>
      <c r="P30" s="13">
        <f t="shared" si="6"/>
        <v>0</v>
      </c>
      <c r="Q30" s="14"/>
      <c r="R30" s="15"/>
      <c r="S30" s="45"/>
      <c r="U30" s="44"/>
      <c r="AA30" s="44"/>
    </row>
    <row r="31" spans="1:27" ht="15" customHeight="1" x14ac:dyDescent="0.25">
      <c r="B31" s="17">
        <v>25</v>
      </c>
      <c r="C31" s="35" t="s">
        <v>37</v>
      </c>
      <c r="D31" s="26">
        <f t="shared" si="0"/>
        <v>25</v>
      </c>
      <c r="E31" s="11">
        <v>5</v>
      </c>
      <c r="F31" s="12">
        <f t="shared" si="1"/>
        <v>20</v>
      </c>
      <c r="G31" s="11">
        <v>3</v>
      </c>
      <c r="H31" s="12">
        <f t="shared" si="2"/>
        <v>12</v>
      </c>
      <c r="I31" s="11">
        <v>7</v>
      </c>
      <c r="J31" s="12">
        <f t="shared" si="3"/>
        <v>28.000000000000004</v>
      </c>
      <c r="K31" s="11">
        <v>8</v>
      </c>
      <c r="L31" s="12">
        <f t="shared" si="4"/>
        <v>32</v>
      </c>
      <c r="M31" s="11">
        <v>2</v>
      </c>
      <c r="N31" s="12">
        <f t="shared" si="5"/>
        <v>8</v>
      </c>
      <c r="O31" s="11">
        <v>0</v>
      </c>
      <c r="P31" s="13">
        <f t="shared" si="6"/>
        <v>0</v>
      </c>
      <c r="Q31" s="14"/>
      <c r="R31" s="15"/>
      <c r="S31" s="45"/>
      <c r="U31" s="44"/>
      <c r="AA31" s="44"/>
    </row>
    <row r="32" spans="1:27" ht="15" customHeight="1" x14ac:dyDescent="0.25">
      <c r="B32" s="9">
        <v>24</v>
      </c>
      <c r="C32" s="25" t="s">
        <v>38</v>
      </c>
      <c r="D32" s="26">
        <f t="shared" si="0"/>
        <v>49</v>
      </c>
      <c r="E32" s="11">
        <v>13</v>
      </c>
      <c r="F32" s="12">
        <f t="shared" si="1"/>
        <v>26.530612244897959</v>
      </c>
      <c r="G32" s="11">
        <v>2</v>
      </c>
      <c r="H32" s="12">
        <f t="shared" si="2"/>
        <v>4.0816326530612246</v>
      </c>
      <c r="I32" s="11">
        <v>3</v>
      </c>
      <c r="J32" s="12">
        <f t="shared" si="3"/>
        <v>6.1224489795918364</v>
      </c>
      <c r="K32" s="11">
        <v>18</v>
      </c>
      <c r="L32" s="12">
        <f t="shared" si="4"/>
        <v>36.734693877551024</v>
      </c>
      <c r="M32" s="11">
        <v>13</v>
      </c>
      <c r="N32" s="12">
        <f t="shared" si="5"/>
        <v>26.530612244897959</v>
      </c>
      <c r="O32" s="11">
        <v>0</v>
      </c>
      <c r="P32" s="13">
        <f t="shared" si="6"/>
        <v>0</v>
      </c>
      <c r="Q32" s="14"/>
      <c r="R32" s="15"/>
      <c r="S32" s="45"/>
      <c r="U32" s="44"/>
      <c r="AA32" s="44"/>
    </row>
    <row r="33" spans="2:27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 t="shared" si="5"/>
        <v>#DIV/0!</v>
      </c>
      <c r="O33" s="11">
        <v>0</v>
      </c>
      <c r="P33" s="13" t="e">
        <f t="shared" si="6"/>
        <v>#DIV/0!</v>
      </c>
      <c r="Q33" s="14"/>
      <c r="R33" s="15"/>
      <c r="S33" s="45"/>
      <c r="U33" s="44"/>
      <c r="AA33" s="44"/>
    </row>
    <row r="34" spans="2:27" ht="15" customHeight="1" thickBot="1" x14ac:dyDescent="0.3">
      <c r="B34" s="48" t="s">
        <v>42</v>
      </c>
      <c r="C34" s="62"/>
      <c r="D34" s="27">
        <f>SUM(D7:D33)</f>
        <v>748</v>
      </c>
      <c r="E34" s="24">
        <f>SUM(E7:E33)</f>
        <v>249</v>
      </c>
      <c r="F34" s="28">
        <f>E34/D34*100</f>
        <v>33.288770053475936</v>
      </c>
      <c r="G34" s="24">
        <f t="shared" ref="G34:O34" si="7">SUM(G7:G33)</f>
        <v>109</v>
      </c>
      <c r="H34" s="28">
        <f>G34/D34*100</f>
        <v>14.572192513368984</v>
      </c>
      <c r="I34" s="24">
        <f t="shared" si="7"/>
        <v>118</v>
      </c>
      <c r="J34" s="28">
        <f>I34/D34*100</f>
        <v>15.775401069518717</v>
      </c>
      <c r="K34" s="24">
        <f t="shared" si="7"/>
        <v>143</v>
      </c>
      <c r="L34" s="28">
        <f>K34/D34*100</f>
        <v>19.117647058823529</v>
      </c>
      <c r="M34" s="24">
        <f t="shared" si="7"/>
        <v>128</v>
      </c>
      <c r="N34" s="28">
        <f>M34/D34*100</f>
        <v>17.112299465240639</v>
      </c>
      <c r="O34" s="24">
        <f t="shared" si="7"/>
        <v>1</v>
      </c>
      <c r="P34" s="29">
        <f>O34/D34*100</f>
        <v>0.13368983957219249</v>
      </c>
      <c r="Q34" s="14"/>
      <c r="R34" s="15"/>
      <c r="S34" s="16"/>
    </row>
    <row r="35" spans="2:27" ht="16.5" thickBot="1" x14ac:dyDescent="0.3">
      <c r="B35" s="48" t="s">
        <v>41</v>
      </c>
      <c r="C35" s="62"/>
      <c r="D35" s="27">
        <f t="shared" ref="D35" si="8">E35+G35+I35+K35+M35+O35</f>
        <v>699</v>
      </c>
      <c r="E35" s="23">
        <f>SUM(E7:E31)</f>
        <v>236</v>
      </c>
      <c r="F35" s="28">
        <f t="shared" ref="F35" si="9">E35*100/D35</f>
        <v>33.762517882689558</v>
      </c>
      <c r="G35" s="23">
        <f t="shared" ref="G35:O35" si="10">SUM(G7:G31)</f>
        <v>107</v>
      </c>
      <c r="H35" s="28">
        <f t="shared" ref="H35" si="11">G35*100/D35</f>
        <v>15.30758226037196</v>
      </c>
      <c r="I35" s="23">
        <f t="shared" si="10"/>
        <v>115</v>
      </c>
      <c r="J35" s="28">
        <f t="shared" ref="J35" si="12">I35*100/D35</f>
        <v>16.452074391988557</v>
      </c>
      <c r="K35" s="23">
        <f t="shared" si="10"/>
        <v>125</v>
      </c>
      <c r="L35" s="28">
        <f t="shared" ref="L35" si="13">K35*100/D35</f>
        <v>17.882689556509298</v>
      </c>
      <c r="M35" s="23">
        <f t="shared" si="10"/>
        <v>115</v>
      </c>
      <c r="N35" s="28">
        <f t="shared" ref="N35" si="14">M35*100/D35</f>
        <v>16.452074391988557</v>
      </c>
      <c r="O35" s="23">
        <f t="shared" si="10"/>
        <v>1</v>
      </c>
      <c r="P35" s="29">
        <f t="shared" ref="P35" si="15">O35*100/D35</f>
        <v>0.14306151645207441</v>
      </c>
      <c r="Q35" s="14"/>
      <c r="R35" s="15"/>
    </row>
    <row r="37" spans="2:27" ht="15" x14ac:dyDescent="0.25">
      <c r="D37" s="36"/>
    </row>
    <row r="38" spans="2:27" ht="15" x14ac:dyDescent="0.25">
      <c r="D38" s="36"/>
    </row>
    <row r="39" spans="2:27" ht="15" x14ac:dyDescent="0.25">
      <c r="D39" s="19"/>
    </row>
    <row r="40" spans="2:27" ht="15" x14ac:dyDescent="0.25">
      <c r="D40" s="19"/>
    </row>
  </sheetData>
  <mergeCells count="14">
    <mergeCell ref="B35:C35"/>
    <mergeCell ref="O3:P3"/>
    <mergeCell ref="A16:A17"/>
    <mergeCell ref="B34:C34"/>
    <mergeCell ref="B1:P1"/>
    <mergeCell ref="B2:P2"/>
    <mergeCell ref="B3:B6"/>
    <mergeCell ref="C3:C6"/>
    <mergeCell ref="D3:D6"/>
    <mergeCell ref="E3:F3"/>
    <mergeCell ref="G3:H3"/>
    <mergeCell ref="I3:J3"/>
    <mergeCell ref="K3:L3"/>
    <mergeCell ref="M3:N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40"/>
  <sheetViews>
    <sheetView workbookViewId="0">
      <selection activeCell="B1" sqref="B1:P1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0" t="s">
        <v>43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2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f>SUM(E7+G7+I7+K7+M7+O7)</f>
        <v>19</v>
      </c>
      <c r="E7" s="11">
        <v>2</v>
      </c>
      <c r="F7" s="12">
        <f>E7/D7*100</f>
        <v>10.526315789473683</v>
      </c>
      <c r="G7" s="11">
        <v>9</v>
      </c>
      <c r="H7" s="12">
        <f>G7/D7*100</f>
        <v>47.368421052631575</v>
      </c>
      <c r="I7" s="11">
        <v>1</v>
      </c>
      <c r="J7" s="12">
        <f>I7/D7*100</f>
        <v>5.2631578947368416</v>
      </c>
      <c r="K7" s="11">
        <v>5</v>
      </c>
      <c r="L7" s="12">
        <f>K7/D7*100</f>
        <v>26.315789473684209</v>
      </c>
      <c r="M7" s="11">
        <v>2</v>
      </c>
      <c r="N7" s="12">
        <f>M7/D7*100</f>
        <v>10.526315789473683</v>
      </c>
      <c r="O7" s="11">
        <v>0</v>
      </c>
      <c r="P7" s="13">
        <f>O7/D7*100</f>
        <v>0</v>
      </c>
      <c r="Q7" s="14"/>
      <c r="R7" s="15"/>
      <c r="S7" s="45"/>
      <c r="T7" s="44"/>
      <c r="U7" s="44"/>
      <c r="V7" s="44"/>
    </row>
    <row r="8" spans="1:22" ht="15" customHeight="1" x14ac:dyDescent="0.25">
      <c r="B8" s="17">
        <v>2</v>
      </c>
      <c r="C8" s="10" t="s">
        <v>14</v>
      </c>
      <c r="D8" s="26">
        <f t="shared" ref="D8:D33" si="0">SUM(E8+G8+I8+K8+M8+O8)</f>
        <v>10</v>
      </c>
      <c r="E8" s="11">
        <v>3</v>
      </c>
      <c r="F8" s="12">
        <f t="shared" ref="F8:F33" si="1">E8/D8*100</f>
        <v>30</v>
      </c>
      <c r="G8" s="11">
        <v>1</v>
      </c>
      <c r="H8" s="12">
        <f t="shared" ref="H8:H34" si="2">G8/D8*100</f>
        <v>10</v>
      </c>
      <c r="I8" s="11">
        <v>3</v>
      </c>
      <c r="J8" s="12">
        <f t="shared" ref="J8:J34" si="3">I8/D8*100</f>
        <v>30</v>
      </c>
      <c r="K8" s="11">
        <v>3</v>
      </c>
      <c r="L8" s="12">
        <f t="shared" ref="L8:L34" si="4">K8/D8*100</f>
        <v>30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4" si="6">O8/D8*100</f>
        <v>0</v>
      </c>
      <c r="Q8" s="14"/>
      <c r="R8" s="15"/>
      <c r="S8" s="45"/>
      <c r="T8" s="44"/>
      <c r="U8" s="44"/>
      <c r="V8" s="44"/>
    </row>
    <row r="9" spans="1:22" ht="15" customHeight="1" x14ac:dyDescent="0.25">
      <c r="B9" s="17">
        <v>3</v>
      </c>
      <c r="C9" s="10" t="s">
        <v>15</v>
      </c>
      <c r="D9" s="26">
        <f t="shared" si="0"/>
        <v>28</v>
      </c>
      <c r="E9" s="11">
        <v>10</v>
      </c>
      <c r="F9" s="12">
        <f t="shared" si="1"/>
        <v>35.714285714285715</v>
      </c>
      <c r="G9" s="11">
        <v>8</v>
      </c>
      <c r="H9" s="12">
        <f t="shared" si="2"/>
        <v>28.571428571428569</v>
      </c>
      <c r="I9" s="11">
        <v>6</v>
      </c>
      <c r="J9" s="12">
        <f t="shared" si="3"/>
        <v>21.428571428571427</v>
      </c>
      <c r="K9" s="11">
        <v>3</v>
      </c>
      <c r="L9" s="12">
        <f t="shared" si="4"/>
        <v>10.714285714285714</v>
      </c>
      <c r="M9" s="11">
        <v>1</v>
      </c>
      <c r="N9" s="12">
        <f t="shared" si="5"/>
        <v>3.5714285714285712</v>
      </c>
      <c r="O9" s="11">
        <v>0</v>
      </c>
      <c r="P9" s="13">
        <f t="shared" si="6"/>
        <v>0</v>
      </c>
      <c r="Q9" s="14"/>
      <c r="R9" s="15"/>
      <c r="S9" s="45"/>
      <c r="T9" s="44"/>
      <c r="U9" s="44"/>
      <c r="V9" s="44"/>
    </row>
    <row r="10" spans="1:22" ht="15" customHeight="1" x14ac:dyDescent="0.25">
      <c r="B10" s="17">
        <v>4</v>
      </c>
      <c r="C10" s="10" t="s">
        <v>16</v>
      </c>
      <c r="D10" s="26">
        <f t="shared" si="0"/>
        <v>12</v>
      </c>
      <c r="E10" s="11">
        <v>8</v>
      </c>
      <c r="F10" s="12">
        <f t="shared" si="1"/>
        <v>66.666666666666657</v>
      </c>
      <c r="G10" s="11">
        <v>0</v>
      </c>
      <c r="H10" s="12">
        <f t="shared" si="2"/>
        <v>0</v>
      </c>
      <c r="I10" s="11">
        <v>1</v>
      </c>
      <c r="J10" s="12">
        <f t="shared" si="3"/>
        <v>8.3333333333333321</v>
      </c>
      <c r="K10" s="11">
        <v>2</v>
      </c>
      <c r="L10" s="12">
        <f t="shared" si="4"/>
        <v>16.666666666666664</v>
      </c>
      <c r="M10" s="11">
        <v>1</v>
      </c>
      <c r="N10" s="12">
        <f t="shared" si="5"/>
        <v>8.3333333333333321</v>
      </c>
      <c r="O10" s="11">
        <v>0</v>
      </c>
      <c r="P10" s="13">
        <f t="shared" si="6"/>
        <v>0</v>
      </c>
      <c r="Q10" s="14"/>
      <c r="R10" s="15"/>
      <c r="S10" s="45"/>
      <c r="T10" s="44"/>
      <c r="U10" s="44"/>
      <c r="V10" s="44"/>
    </row>
    <row r="11" spans="1:22" ht="15" customHeight="1" x14ac:dyDescent="0.25">
      <c r="B11" s="17">
        <v>5</v>
      </c>
      <c r="C11" s="10" t="s">
        <v>17</v>
      </c>
      <c r="D11" s="26">
        <f t="shared" si="0"/>
        <v>21</v>
      </c>
      <c r="E11" s="11">
        <v>14</v>
      </c>
      <c r="F11" s="12">
        <f t="shared" si="1"/>
        <v>66.666666666666657</v>
      </c>
      <c r="G11" s="11">
        <v>0</v>
      </c>
      <c r="H11" s="12">
        <f t="shared" si="2"/>
        <v>0</v>
      </c>
      <c r="I11" s="11">
        <v>3</v>
      </c>
      <c r="J11" s="12">
        <f t="shared" si="3"/>
        <v>14.285714285714285</v>
      </c>
      <c r="K11" s="11">
        <v>2</v>
      </c>
      <c r="L11" s="12">
        <f t="shared" si="4"/>
        <v>9.5238095238095237</v>
      </c>
      <c r="M11" s="11">
        <v>2</v>
      </c>
      <c r="N11" s="12">
        <f t="shared" si="5"/>
        <v>9.5238095238095237</v>
      </c>
      <c r="O11" s="11">
        <v>0</v>
      </c>
      <c r="P11" s="13">
        <f t="shared" si="6"/>
        <v>0</v>
      </c>
      <c r="Q11" s="14"/>
      <c r="R11" s="15"/>
      <c r="S11" s="45"/>
      <c r="T11" s="44"/>
      <c r="U11" s="44"/>
      <c r="V11" s="44"/>
    </row>
    <row r="12" spans="1:22" ht="15" customHeight="1" x14ac:dyDescent="0.25">
      <c r="B12" s="17">
        <v>6</v>
      </c>
      <c r="C12" s="10" t="s">
        <v>18</v>
      </c>
      <c r="D12" s="26">
        <f t="shared" si="0"/>
        <v>14</v>
      </c>
      <c r="E12" s="11">
        <v>5</v>
      </c>
      <c r="F12" s="12">
        <f t="shared" si="1"/>
        <v>35.714285714285715</v>
      </c>
      <c r="G12" s="11">
        <v>0</v>
      </c>
      <c r="H12" s="12">
        <f t="shared" si="2"/>
        <v>0</v>
      </c>
      <c r="I12" s="11">
        <v>0</v>
      </c>
      <c r="J12" s="12">
        <f t="shared" si="3"/>
        <v>0</v>
      </c>
      <c r="K12" s="11">
        <v>4</v>
      </c>
      <c r="L12" s="12">
        <f t="shared" si="4"/>
        <v>28.571428571428569</v>
      </c>
      <c r="M12" s="11">
        <v>5</v>
      </c>
      <c r="N12" s="12">
        <f t="shared" si="5"/>
        <v>35.714285714285715</v>
      </c>
      <c r="O12" s="11">
        <v>0</v>
      </c>
      <c r="P12" s="13">
        <f t="shared" si="6"/>
        <v>0</v>
      </c>
      <c r="Q12" s="14"/>
      <c r="R12" s="15"/>
      <c r="S12" s="45"/>
      <c r="T12" s="44"/>
      <c r="U12" s="44"/>
      <c r="V12" s="44"/>
    </row>
    <row r="13" spans="1:22" ht="15" customHeight="1" x14ac:dyDescent="0.25">
      <c r="B13" s="17">
        <v>7</v>
      </c>
      <c r="C13" s="10" t="s">
        <v>19</v>
      </c>
      <c r="D13" s="26">
        <f t="shared" si="0"/>
        <v>9</v>
      </c>
      <c r="E13" s="11">
        <v>3</v>
      </c>
      <c r="F13" s="12">
        <f t="shared" si="1"/>
        <v>33.333333333333329</v>
      </c>
      <c r="G13" s="11">
        <v>0</v>
      </c>
      <c r="H13" s="12">
        <f t="shared" si="2"/>
        <v>0</v>
      </c>
      <c r="I13" s="11">
        <v>2</v>
      </c>
      <c r="J13" s="12">
        <f t="shared" si="3"/>
        <v>22.222222222222221</v>
      </c>
      <c r="K13" s="11">
        <v>2</v>
      </c>
      <c r="L13" s="12">
        <f t="shared" si="4"/>
        <v>22.222222222222221</v>
      </c>
      <c r="M13" s="11">
        <v>2</v>
      </c>
      <c r="N13" s="12">
        <f t="shared" si="5"/>
        <v>22.222222222222221</v>
      </c>
      <c r="O13" s="11">
        <v>0</v>
      </c>
      <c r="P13" s="13">
        <f t="shared" si="6"/>
        <v>0</v>
      </c>
      <c r="Q13" s="14"/>
      <c r="R13" s="15"/>
      <c r="S13" s="45"/>
      <c r="T13" s="44"/>
      <c r="U13" s="44"/>
      <c r="V13" s="44"/>
    </row>
    <row r="14" spans="1:22" ht="15" customHeight="1" x14ac:dyDescent="0.25">
      <c r="B14" s="17">
        <v>8</v>
      </c>
      <c r="C14" s="10" t="s">
        <v>20</v>
      </c>
      <c r="D14" s="26">
        <f t="shared" si="0"/>
        <v>4</v>
      </c>
      <c r="E14" s="11">
        <v>2</v>
      </c>
      <c r="F14" s="12">
        <f t="shared" si="1"/>
        <v>50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2</v>
      </c>
      <c r="L14" s="12">
        <f t="shared" si="4"/>
        <v>50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15"/>
      <c r="S14" s="45"/>
      <c r="T14" s="44"/>
      <c r="U14" s="44"/>
      <c r="V14" s="44"/>
    </row>
    <row r="15" spans="1:22" ht="15" customHeight="1" x14ac:dyDescent="0.25">
      <c r="B15" s="17">
        <v>9</v>
      </c>
      <c r="C15" s="10" t="s">
        <v>21</v>
      </c>
      <c r="D15" s="26">
        <f t="shared" si="0"/>
        <v>21</v>
      </c>
      <c r="E15" s="11">
        <v>11</v>
      </c>
      <c r="F15" s="12">
        <f t="shared" si="1"/>
        <v>52.380952380952387</v>
      </c>
      <c r="G15" s="11">
        <v>2</v>
      </c>
      <c r="H15" s="12">
        <f t="shared" si="2"/>
        <v>9.5238095238095237</v>
      </c>
      <c r="I15" s="11">
        <v>6</v>
      </c>
      <c r="J15" s="12">
        <f t="shared" si="3"/>
        <v>28.571428571428569</v>
      </c>
      <c r="K15" s="11">
        <v>1</v>
      </c>
      <c r="L15" s="12">
        <f t="shared" si="4"/>
        <v>4.7619047619047619</v>
      </c>
      <c r="M15" s="11">
        <v>1</v>
      </c>
      <c r="N15" s="12">
        <f t="shared" si="5"/>
        <v>4.7619047619047619</v>
      </c>
      <c r="O15" s="11">
        <v>0</v>
      </c>
      <c r="P15" s="13">
        <f t="shared" si="6"/>
        <v>0</v>
      </c>
      <c r="Q15" s="14"/>
      <c r="R15" s="15"/>
      <c r="S15" s="45"/>
      <c r="T15" s="44"/>
      <c r="U15" s="44"/>
      <c r="V15" s="44"/>
    </row>
    <row r="16" spans="1:22" ht="15" customHeight="1" x14ac:dyDescent="0.25">
      <c r="A16" s="47"/>
      <c r="B16" s="17">
        <v>10</v>
      </c>
      <c r="C16" s="10" t="s">
        <v>22</v>
      </c>
      <c r="D16" s="26">
        <f t="shared" si="0"/>
        <v>4</v>
      </c>
      <c r="E16" s="11">
        <v>1</v>
      </c>
      <c r="F16" s="12">
        <f t="shared" si="1"/>
        <v>25</v>
      </c>
      <c r="G16" s="11">
        <v>1</v>
      </c>
      <c r="H16" s="12">
        <f t="shared" si="2"/>
        <v>25</v>
      </c>
      <c r="I16" s="11">
        <v>1</v>
      </c>
      <c r="J16" s="12">
        <f t="shared" si="3"/>
        <v>25</v>
      </c>
      <c r="K16" s="11">
        <v>1</v>
      </c>
      <c r="L16" s="12">
        <f t="shared" si="4"/>
        <v>25</v>
      </c>
      <c r="M16" s="11">
        <v>0</v>
      </c>
      <c r="N16" s="12">
        <f t="shared" si="5"/>
        <v>0</v>
      </c>
      <c r="O16" s="11">
        <v>0</v>
      </c>
      <c r="P16" s="13">
        <f t="shared" si="6"/>
        <v>0</v>
      </c>
      <c r="Q16" s="14"/>
      <c r="R16" s="15"/>
      <c r="S16" s="45"/>
      <c r="T16" s="44"/>
      <c r="U16" s="44"/>
      <c r="V16" s="44"/>
    </row>
    <row r="17" spans="1:22" ht="15" customHeight="1" x14ac:dyDescent="0.25">
      <c r="A17" s="47"/>
      <c r="B17" s="17">
        <v>11</v>
      </c>
      <c r="C17" s="10" t="s">
        <v>23</v>
      </c>
      <c r="D17" s="26">
        <f t="shared" si="0"/>
        <v>3</v>
      </c>
      <c r="E17" s="11">
        <v>0</v>
      </c>
      <c r="F17" s="12">
        <f t="shared" si="1"/>
        <v>0</v>
      </c>
      <c r="G17" s="11">
        <v>1</v>
      </c>
      <c r="H17" s="12">
        <f t="shared" si="2"/>
        <v>33.333333333333329</v>
      </c>
      <c r="I17" s="11">
        <v>0</v>
      </c>
      <c r="J17" s="12">
        <f t="shared" si="3"/>
        <v>0</v>
      </c>
      <c r="K17" s="11">
        <v>2</v>
      </c>
      <c r="L17" s="12">
        <f t="shared" si="4"/>
        <v>66.666666666666657</v>
      </c>
      <c r="M17" s="11">
        <v>0</v>
      </c>
      <c r="N17" s="12">
        <f t="shared" si="5"/>
        <v>0</v>
      </c>
      <c r="O17" s="11">
        <v>0</v>
      </c>
      <c r="P17" s="13">
        <f t="shared" si="6"/>
        <v>0</v>
      </c>
      <c r="Q17" s="14"/>
      <c r="R17" s="15"/>
      <c r="S17" s="45"/>
      <c r="T17" s="44"/>
      <c r="U17" s="44"/>
      <c r="V17" s="44"/>
    </row>
    <row r="18" spans="1:22" ht="15" customHeight="1" x14ac:dyDescent="0.25">
      <c r="B18" s="17">
        <v>12</v>
      </c>
      <c r="C18" s="10" t="s">
        <v>24</v>
      </c>
      <c r="D18" s="26">
        <f t="shared" si="0"/>
        <v>14</v>
      </c>
      <c r="E18" s="11">
        <v>6</v>
      </c>
      <c r="F18" s="12">
        <f t="shared" si="1"/>
        <v>42.857142857142854</v>
      </c>
      <c r="G18" s="11">
        <v>2</v>
      </c>
      <c r="H18" s="12">
        <f t="shared" si="2"/>
        <v>14.285714285714285</v>
      </c>
      <c r="I18" s="11">
        <v>2</v>
      </c>
      <c r="J18" s="12">
        <f t="shared" si="3"/>
        <v>14.285714285714285</v>
      </c>
      <c r="K18" s="11">
        <v>3</v>
      </c>
      <c r="L18" s="12">
        <f t="shared" si="4"/>
        <v>21.428571428571427</v>
      </c>
      <c r="M18" s="11">
        <v>1</v>
      </c>
      <c r="N18" s="12">
        <f t="shared" si="5"/>
        <v>7.1428571428571423</v>
      </c>
      <c r="O18" s="11">
        <v>0</v>
      </c>
      <c r="P18" s="13">
        <f t="shared" si="6"/>
        <v>0</v>
      </c>
      <c r="Q18" s="14"/>
      <c r="R18" s="15"/>
      <c r="S18" s="45"/>
      <c r="T18" s="44"/>
      <c r="U18" s="44"/>
      <c r="V18" s="44"/>
    </row>
    <row r="19" spans="1:22" ht="15" customHeight="1" x14ac:dyDescent="0.25">
      <c r="B19" s="17">
        <v>13</v>
      </c>
      <c r="C19" s="10" t="s">
        <v>25</v>
      </c>
      <c r="D19" s="26">
        <f t="shared" si="0"/>
        <v>11</v>
      </c>
      <c r="E19" s="11">
        <v>6</v>
      </c>
      <c r="F19" s="12">
        <f t="shared" si="1"/>
        <v>54.54545454545454</v>
      </c>
      <c r="G19" s="11">
        <v>0</v>
      </c>
      <c r="H19" s="12">
        <f t="shared" si="2"/>
        <v>0</v>
      </c>
      <c r="I19" s="11">
        <v>2</v>
      </c>
      <c r="J19" s="12">
        <f t="shared" si="3"/>
        <v>18.181818181818183</v>
      </c>
      <c r="K19" s="11">
        <v>2</v>
      </c>
      <c r="L19" s="12">
        <f t="shared" si="4"/>
        <v>18.181818181818183</v>
      </c>
      <c r="M19" s="11">
        <v>1</v>
      </c>
      <c r="N19" s="12">
        <f t="shared" si="5"/>
        <v>9.0909090909090917</v>
      </c>
      <c r="O19" s="11">
        <v>0</v>
      </c>
      <c r="P19" s="13">
        <f t="shared" si="6"/>
        <v>0</v>
      </c>
      <c r="Q19" s="14"/>
      <c r="R19" s="15"/>
      <c r="S19" s="45"/>
      <c r="T19" s="44"/>
      <c r="U19" s="44"/>
      <c r="V19" s="44"/>
    </row>
    <row r="20" spans="1:22" ht="15" customHeight="1" x14ac:dyDescent="0.25">
      <c r="B20" s="17">
        <v>14</v>
      </c>
      <c r="C20" s="10" t="s">
        <v>26</v>
      </c>
      <c r="D20" s="26">
        <f t="shared" si="0"/>
        <v>46</v>
      </c>
      <c r="E20" s="11">
        <v>25</v>
      </c>
      <c r="F20" s="12">
        <f t="shared" si="1"/>
        <v>54.347826086956516</v>
      </c>
      <c r="G20" s="11">
        <v>0</v>
      </c>
      <c r="H20" s="12">
        <f t="shared" si="2"/>
        <v>0</v>
      </c>
      <c r="I20" s="11">
        <v>8</v>
      </c>
      <c r="J20" s="12">
        <f t="shared" si="3"/>
        <v>17.391304347826086</v>
      </c>
      <c r="K20" s="11">
        <v>8</v>
      </c>
      <c r="L20" s="12">
        <f t="shared" si="4"/>
        <v>17.391304347826086</v>
      </c>
      <c r="M20" s="11">
        <v>5</v>
      </c>
      <c r="N20" s="12">
        <f t="shared" si="5"/>
        <v>10.869565217391305</v>
      </c>
      <c r="O20" s="11">
        <v>0</v>
      </c>
      <c r="P20" s="13">
        <f t="shared" si="6"/>
        <v>0</v>
      </c>
      <c r="Q20" s="14"/>
      <c r="R20" s="15"/>
      <c r="S20" s="45"/>
      <c r="T20" s="44"/>
      <c r="U20" s="44"/>
      <c r="V20" s="44"/>
    </row>
    <row r="21" spans="1:22" ht="15" customHeight="1" x14ac:dyDescent="0.25">
      <c r="B21" s="17">
        <v>15</v>
      </c>
      <c r="C21" s="10" t="s">
        <v>27</v>
      </c>
      <c r="D21" s="26">
        <f t="shared" si="0"/>
        <v>12</v>
      </c>
      <c r="E21" s="11">
        <v>6</v>
      </c>
      <c r="F21" s="12">
        <f t="shared" si="1"/>
        <v>50</v>
      </c>
      <c r="G21" s="11">
        <v>0</v>
      </c>
      <c r="H21" s="12">
        <f t="shared" si="2"/>
        <v>0</v>
      </c>
      <c r="I21" s="11">
        <v>1</v>
      </c>
      <c r="J21" s="12">
        <f t="shared" si="3"/>
        <v>8.3333333333333321</v>
      </c>
      <c r="K21" s="11">
        <v>4</v>
      </c>
      <c r="L21" s="12">
        <f t="shared" si="4"/>
        <v>33.333333333333329</v>
      </c>
      <c r="M21" s="11">
        <v>1</v>
      </c>
      <c r="N21" s="12">
        <f t="shared" si="5"/>
        <v>8.3333333333333321</v>
      </c>
      <c r="O21" s="11">
        <v>0</v>
      </c>
      <c r="P21" s="13">
        <f t="shared" si="6"/>
        <v>0</v>
      </c>
      <c r="Q21" s="14"/>
      <c r="R21" s="15"/>
      <c r="S21" s="45"/>
      <c r="T21" s="44"/>
      <c r="U21" s="44"/>
      <c r="V21" s="44"/>
    </row>
    <row r="22" spans="1:22" ht="15" customHeight="1" x14ac:dyDescent="0.25">
      <c r="B22" s="17">
        <v>16</v>
      </c>
      <c r="C22" s="10" t="s">
        <v>28</v>
      </c>
      <c r="D22" s="26">
        <f t="shared" si="0"/>
        <v>3</v>
      </c>
      <c r="E22" s="11">
        <v>1</v>
      </c>
      <c r="F22" s="12">
        <f t="shared" si="1"/>
        <v>33.333333333333329</v>
      </c>
      <c r="G22" s="11">
        <v>1</v>
      </c>
      <c r="H22" s="12">
        <f t="shared" si="2"/>
        <v>33.333333333333329</v>
      </c>
      <c r="I22" s="11">
        <v>0</v>
      </c>
      <c r="J22" s="12">
        <f t="shared" si="3"/>
        <v>0</v>
      </c>
      <c r="K22" s="11">
        <v>1</v>
      </c>
      <c r="L22" s="12">
        <f t="shared" si="4"/>
        <v>33.333333333333329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45"/>
      <c r="T22" s="44"/>
      <c r="U22" s="44"/>
      <c r="V22" s="44"/>
    </row>
    <row r="23" spans="1:22" ht="15" customHeight="1" x14ac:dyDescent="0.25">
      <c r="B23" s="17">
        <v>17</v>
      </c>
      <c r="C23" s="10" t="s">
        <v>29</v>
      </c>
      <c r="D23" s="26">
        <f t="shared" si="0"/>
        <v>7</v>
      </c>
      <c r="E23" s="11">
        <v>3</v>
      </c>
      <c r="F23" s="12">
        <f t="shared" si="1"/>
        <v>42.857142857142854</v>
      </c>
      <c r="G23" s="11">
        <v>2</v>
      </c>
      <c r="H23" s="12">
        <f t="shared" si="2"/>
        <v>28.571428571428569</v>
      </c>
      <c r="I23" s="11">
        <v>0</v>
      </c>
      <c r="J23" s="12">
        <f t="shared" si="3"/>
        <v>0</v>
      </c>
      <c r="K23" s="11">
        <v>2</v>
      </c>
      <c r="L23" s="12">
        <f t="shared" si="4"/>
        <v>28.571428571428569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15"/>
      <c r="S23" s="45"/>
      <c r="T23" s="44"/>
      <c r="U23" s="44"/>
      <c r="V23" s="44"/>
    </row>
    <row r="24" spans="1:22" ht="15" customHeight="1" x14ac:dyDescent="0.25">
      <c r="B24" s="17">
        <v>18</v>
      </c>
      <c r="C24" s="10" t="s">
        <v>30</v>
      </c>
      <c r="D24" s="26">
        <f t="shared" si="0"/>
        <v>4</v>
      </c>
      <c r="E24" s="11">
        <v>1</v>
      </c>
      <c r="F24" s="12">
        <f t="shared" si="1"/>
        <v>25</v>
      </c>
      <c r="G24" s="11">
        <v>1</v>
      </c>
      <c r="H24" s="12">
        <f t="shared" si="2"/>
        <v>25</v>
      </c>
      <c r="I24" s="11">
        <v>0</v>
      </c>
      <c r="J24" s="12">
        <f t="shared" si="3"/>
        <v>0</v>
      </c>
      <c r="K24" s="11">
        <v>2</v>
      </c>
      <c r="L24" s="12">
        <f t="shared" si="4"/>
        <v>50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45"/>
      <c r="T24" s="44"/>
      <c r="U24" s="44"/>
      <c r="V24" s="44"/>
    </row>
    <row r="25" spans="1:22" ht="15" customHeight="1" x14ac:dyDescent="0.25">
      <c r="B25" s="17">
        <v>19</v>
      </c>
      <c r="C25" s="10" t="s">
        <v>31</v>
      </c>
      <c r="D25" s="26">
        <f t="shared" si="0"/>
        <v>21</v>
      </c>
      <c r="E25" s="11">
        <v>7</v>
      </c>
      <c r="F25" s="12">
        <f t="shared" si="1"/>
        <v>33.333333333333329</v>
      </c>
      <c r="G25" s="11">
        <v>0</v>
      </c>
      <c r="H25" s="12">
        <f t="shared" si="2"/>
        <v>0</v>
      </c>
      <c r="I25" s="11">
        <v>4</v>
      </c>
      <c r="J25" s="12">
        <f t="shared" si="3"/>
        <v>19.047619047619047</v>
      </c>
      <c r="K25" s="11">
        <v>7</v>
      </c>
      <c r="L25" s="12">
        <f t="shared" si="4"/>
        <v>33.333333333333329</v>
      </c>
      <c r="M25" s="11">
        <v>3</v>
      </c>
      <c r="N25" s="12">
        <f t="shared" si="5"/>
        <v>14.285714285714285</v>
      </c>
      <c r="O25" s="11">
        <v>0</v>
      </c>
      <c r="P25" s="13">
        <f t="shared" si="6"/>
        <v>0</v>
      </c>
      <c r="Q25" s="14"/>
      <c r="R25" s="15"/>
      <c r="S25" s="45"/>
      <c r="T25" s="44"/>
      <c r="U25" s="44"/>
      <c r="V25" s="44"/>
    </row>
    <row r="26" spans="1:22" ht="15" customHeight="1" x14ac:dyDescent="0.25">
      <c r="B26" s="17">
        <v>20</v>
      </c>
      <c r="C26" s="10" t="s">
        <v>32</v>
      </c>
      <c r="D26" s="26">
        <f t="shared" si="0"/>
        <v>20</v>
      </c>
      <c r="E26" s="11">
        <v>14</v>
      </c>
      <c r="F26" s="12">
        <f t="shared" si="1"/>
        <v>70</v>
      </c>
      <c r="G26" s="11">
        <v>1</v>
      </c>
      <c r="H26" s="12">
        <f t="shared" si="2"/>
        <v>5</v>
      </c>
      <c r="I26" s="11">
        <v>2</v>
      </c>
      <c r="J26" s="12">
        <f t="shared" si="3"/>
        <v>10</v>
      </c>
      <c r="K26" s="11">
        <v>1</v>
      </c>
      <c r="L26" s="12">
        <f t="shared" si="4"/>
        <v>5</v>
      </c>
      <c r="M26" s="11">
        <v>2</v>
      </c>
      <c r="N26" s="12">
        <f t="shared" si="5"/>
        <v>10</v>
      </c>
      <c r="O26" s="11">
        <v>0</v>
      </c>
      <c r="P26" s="13">
        <f t="shared" si="6"/>
        <v>0</v>
      </c>
      <c r="Q26" s="14"/>
      <c r="R26" s="15"/>
      <c r="S26" s="45"/>
      <c r="T26" s="44"/>
      <c r="U26" s="44"/>
      <c r="V26" s="44"/>
    </row>
    <row r="27" spans="1:22" ht="15" customHeight="1" x14ac:dyDescent="0.25">
      <c r="B27" s="17">
        <v>21</v>
      </c>
      <c r="C27" s="10" t="s">
        <v>33</v>
      </c>
      <c r="D27" s="26">
        <f t="shared" si="0"/>
        <v>7</v>
      </c>
      <c r="E27" s="11">
        <v>1</v>
      </c>
      <c r="F27" s="12">
        <f t="shared" si="1"/>
        <v>14.285714285714285</v>
      </c>
      <c r="G27" s="11">
        <v>0</v>
      </c>
      <c r="H27" s="12">
        <f t="shared" si="2"/>
        <v>0</v>
      </c>
      <c r="I27" s="11">
        <v>2</v>
      </c>
      <c r="J27" s="12">
        <f t="shared" si="3"/>
        <v>28.571428571428569</v>
      </c>
      <c r="K27" s="11">
        <v>3</v>
      </c>
      <c r="L27" s="12">
        <f t="shared" si="4"/>
        <v>42.857142857142854</v>
      </c>
      <c r="M27" s="11">
        <v>1</v>
      </c>
      <c r="N27" s="12">
        <f t="shared" si="5"/>
        <v>14.285714285714285</v>
      </c>
      <c r="O27" s="11">
        <v>0</v>
      </c>
      <c r="P27" s="13">
        <f t="shared" si="6"/>
        <v>0</v>
      </c>
      <c r="Q27" s="14"/>
      <c r="R27" s="15"/>
      <c r="S27" s="45"/>
      <c r="T27" s="44"/>
      <c r="U27" s="44"/>
      <c r="V27" s="44"/>
    </row>
    <row r="28" spans="1:22" ht="15" customHeight="1" x14ac:dyDescent="0.25">
      <c r="B28" s="17">
        <v>22</v>
      </c>
      <c r="C28" s="10" t="s">
        <v>34</v>
      </c>
      <c r="D28" s="26">
        <f t="shared" si="0"/>
        <v>8</v>
      </c>
      <c r="E28" s="11">
        <v>1</v>
      </c>
      <c r="F28" s="12">
        <f t="shared" si="1"/>
        <v>12.5</v>
      </c>
      <c r="G28" s="11">
        <v>1</v>
      </c>
      <c r="H28" s="12">
        <f t="shared" si="2"/>
        <v>12.5</v>
      </c>
      <c r="I28" s="11">
        <v>0</v>
      </c>
      <c r="J28" s="12">
        <f t="shared" si="3"/>
        <v>0</v>
      </c>
      <c r="K28" s="11">
        <v>4</v>
      </c>
      <c r="L28" s="12">
        <f t="shared" si="4"/>
        <v>50</v>
      </c>
      <c r="M28" s="11">
        <v>2</v>
      </c>
      <c r="N28" s="12">
        <f t="shared" si="5"/>
        <v>25</v>
      </c>
      <c r="O28" s="11">
        <v>0</v>
      </c>
      <c r="P28" s="13">
        <f t="shared" si="6"/>
        <v>0</v>
      </c>
      <c r="Q28" s="14"/>
      <c r="R28" s="15"/>
      <c r="S28" s="45"/>
      <c r="T28" s="44"/>
      <c r="U28" s="44"/>
      <c r="V28" s="44"/>
    </row>
    <row r="29" spans="1:22" ht="15" customHeight="1" x14ac:dyDescent="0.25">
      <c r="B29" s="17">
        <v>23</v>
      </c>
      <c r="C29" s="10" t="s">
        <v>35</v>
      </c>
      <c r="D29" s="26">
        <f t="shared" si="0"/>
        <v>2</v>
      </c>
      <c r="E29" s="11">
        <v>2</v>
      </c>
      <c r="F29" s="12">
        <f t="shared" si="1"/>
        <v>100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0</v>
      </c>
      <c r="L29" s="12">
        <f t="shared" si="4"/>
        <v>0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45"/>
      <c r="T29" s="44"/>
      <c r="U29" s="44"/>
      <c r="V29" s="44"/>
    </row>
    <row r="30" spans="1:22" ht="15" customHeight="1" x14ac:dyDescent="0.25">
      <c r="B30" s="17">
        <v>24</v>
      </c>
      <c r="C30" s="18" t="s">
        <v>36</v>
      </c>
      <c r="D30" s="26">
        <f t="shared" si="0"/>
        <v>12</v>
      </c>
      <c r="E30" s="11">
        <v>6</v>
      </c>
      <c r="F30" s="12">
        <f t="shared" si="1"/>
        <v>50</v>
      </c>
      <c r="G30" s="11">
        <v>3</v>
      </c>
      <c r="H30" s="12">
        <f t="shared" si="2"/>
        <v>25</v>
      </c>
      <c r="I30" s="11">
        <v>1</v>
      </c>
      <c r="J30" s="12">
        <f t="shared" si="3"/>
        <v>8.3333333333333321</v>
      </c>
      <c r="K30" s="11">
        <v>2</v>
      </c>
      <c r="L30" s="12">
        <f t="shared" si="4"/>
        <v>16.666666666666664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15"/>
      <c r="S30" s="45"/>
      <c r="T30" s="44"/>
      <c r="U30" s="44"/>
      <c r="V30" s="44"/>
    </row>
    <row r="31" spans="1:22" ht="15" customHeight="1" x14ac:dyDescent="0.25">
      <c r="B31" s="17">
        <v>25</v>
      </c>
      <c r="C31" s="35" t="s">
        <v>37</v>
      </c>
      <c r="D31" s="26">
        <f t="shared" si="0"/>
        <v>22</v>
      </c>
      <c r="E31" s="11">
        <v>6</v>
      </c>
      <c r="F31" s="12">
        <f t="shared" si="1"/>
        <v>27.27272727272727</v>
      </c>
      <c r="G31" s="11">
        <v>3</v>
      </c>
      <c r="H31" s="12">
        <f t="shared" si="2"/>
        <v>13.636363636363635</v>
      </c>
      <c r="I31" s="11">
        <v>4</v>
      </c>
      <c r="J31" s="12">
        <f t="shared" si="3"/>
        <v>18.181818181818183</v>
      </c>
      <c r="K31" s="11">
        <v>6</v>
      </c>
      <c r="L31" s="12">
        <f t="shared" si="4"/>
        <v>27.27272727272727</v>
      </c>
      <c r="M31" s="11">
        <v>2</v>
      </c>
      <c r="N31" s="12">
        <f t="shared" si="5"/>
        <v>9.0909090909090917</v>
      </c>
      <c r="O31" s="11">
        <v>1</v>
      </c>
      <c r="P31" s="13">
        <f t="shared" si="6"/>
        <v>4.5454545454545459</v>
      </c>
      <c r="Q31" s="14"/>
      <c r="R31" s="15"/>
      <c r="S31" s="45"/>
      <c r="T31" s="44"/>
      <c r="U31" s="44"/>
      <c r="V31" s="44"/>
    </row>
    <row r="32" spans="1:22" ht="15" customHeight="1" x14ac:dyDescent="0.25">
      <c r="B32" s="9">
        <v>24</v>
      </c>
      <c r="C32" s="25" t="s">
        <v>38</v>
      </c>
      <c r="D32" s="26">
        <f t="shared" si="0"/>
        <v>24</v>
      </c>
      <c r="E32" s="11">
        <v>3</v>
      </c>
      <c r="F32" s="12">
        <f t="shared" si="1"/>
        <v>12.5</v>
      </c>
      <c r="G32" s="11">
        <v>1</v>
      </c>
      <c r="H32" s="12">
        <f t="shared" si="2"/>
        <v>4.1666666666666661</v>
      </c>
      <c r="I32" s="11">
        <v>2</v>
      </c>
      <c r="J32" s="12">
        <f t="shared" si="3"/>
        <v>8.3333333333333321</v>
      </c>
      <c r="K32" s="11">
        <v>16</v>
      </c>
      <c r="L32" s="12">
        <f t="shared" si="4"/>
        <v>66.666666666666657</v>
      </c>
      <c r="M32" s="11">
        <v>2</v>
      </c>
      <c r="N32" s="12">
        <f t="shared" si="5"/>
        <v>8.3333333333333321</v>
      </c>
      <c r="O32" s="11">
        <v>0</v>
      </c>
      <c r="P32" s="13">
        <f>O32/D32*100</f>
        <v>0</v>
      </c>
      <c r="Q32" s="14"/>
      <c r="R32" s="15"/>
      <c r="S32" s="45"/>
      <c r="T32" s="44"/>
      <c r="U32" s="44"/>
      <c r="V32" s="44"/>
    </row>
    <row r="33" spans="2:22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>K33/D33*100</f>
        <v>#DIV/0!</v>
      </c>
      <c r="M33" s="11">
        <v>0</v>
      </c>
      <c r="N33" s="12" t="e">
        <f t="shared" si="5"/>
        <v>#DIV/0!</v>
      </c>
      <c r="O33" s="11">
        <v>0</v>
      </c>
      <c r="P33" s="13" t="e">
        <f>O33/D33*100</f>
        <v>#DIV/0!</v>
      </c>
      <c r="Q33" s="14"/>
      <c r="R33" s="15"/>
      <c r="S33" s="45"/>
      <c r="T33" s="44"/>
      <c r="U33" s="44"/>
      <c r="V33" s="44"/>
    </row>
    <row r="34" spans="2:22" ht="15" customHeight="1" thickBot="1" x14ac:dyDescent="0.3">
      <c r="B34" s="48" t="s">
        <v>42</v>
      </c>
      <c r="C34" s="62"/>
      <c r="D34" s="27">
        <f>SUM(D7:D33)</f>
        <v>358</v>
      </c>
      <c r="E34" s="24">
        <f>SUM(E7:E33)</f>
        <v>147</v>
      </c>
      <c r="F34" s="28">
        <f>E34/D34*100</f>
        <v>41.061452513966479</v>
      </c>
      <c r="G34" s="24">
        <f>SUM(G7:G33)</f>
        <v>37</v>
      </c>
      <c r="H34" s="28">
        <f t="shared" si="2"/>
        <v>10.335195530726256</v>
      </c>
      <c r="I34" s="24">
        <f>SUM(I7:I33)</f>
        <v>51</v>
      </c>
      <c r="J34" s="28">
        <f t="shared" si="3"/>
        <v>14.24581005586592</v>
      </c>
      <c r="K34" s="24">
        <f>SUM(K7:K33)</f>
        <v>88</v>
      </c>
      <c r="L34" s="28">
        <f t="shared" si="4"/>
        <v>24.581005586592177</v>
      </c>
      <c r="M34" s="24">
        <f>SUM(M7:M33)</f>
        <v>34</v>
      </c>
      <c r="N34" s="28">
        <f>M34/D34*100</f>
        <v>9.4972067039106136</v>
      </c>
      <c r="O34" s="24">
        <f>SUM(O7:O33)</f>
        <v>1</v>
      </c>
      <c r="P34" s="29">
        <f t="shared" si="6"/>
        <v>0.27932960893854747</v>
      </c>
      <c r="Q34" s="14"/>
      <c r="R34" s="15"/>
      <c r="S34" s="16"/>
    </row>
    <row r="35" spans="2:22" ht="16.5" thickBot="1" x14ac:dyDescent="0.3">
      <c r="B35" s="48" t="s">
        <v>41</v>
      </c>
      <c r="C35" s="62"/>
      <c r="D35" s="27">
        <f t="shared" ref="D35" si="7">E35+G35+I35+K35+M35+O35</f>
        <v>334</v>
      </c>
      <c r="E35" s="23">
        <f>SUM(E7:E31)</f>
        <v>144</v>
      </c>
      <c r="F35" s="28">
        <f t="shared" ref="F35" si="8">E35*100/D35</f>
        <v>43.113772455089823</v>
      </c>
      <c r="G35" s="23">
        <f t="shared" ref="G35:O35" si="9">SUM(G7:G31)</f>
        <v>36</v>
      </c>
      <c r="H35" s="28">
        <f t="shared" ref="H35" si="10">G35*100/D35</f>
        <v>10.778443113772456</v>
      </c>
      <c r="I35" s="23">
        <f t="shared" si="9"/>
        <v>49</v>
      </c>
      <c r="J35" s="28">
        <f t="shared" ref="J35" si="11">I35*100/D35</f>
        <v>14.67065868263473</v>
      </c>
      <c r="K35" s="23">
        <f t="shared" si="9"/>
        <v>72</v>
      </c>
      <c r="L35" s="28">
        <f t="shared" ref="L35" si="12">K35*100/D35</f>
        <v>21.556886227544911</v>
      </c>
      <c r="M35" s="23">
        <f t="shared" si="9"/>
        <v>32</v>
      </c>
      <c r="N35" s="28">
        <f t="shared" ref="N35" si="13">M35*100/D35</f>
        <v>9.5808383233532926</v>
      </c>
      <c r="O35" s="23">
        <f t="shared" si="9"/>
        <v>1</v>
      </c>
      <c r="P35" s="29">
        <f t="shared" ref="P35" si="14">O35*100/D35</f>
        <v>0.29940119760479039</v>
      </c>
      <c r="R35" s="15"/>
    </row>
    <row r="36" spans="2:22" ht="15" x14ac:dyDescent="0.25">
      <c r="D36" s="19"/>
      <c r="R36" s="15"/>
    </row>
    <row r="37" spans="2:22" ht="15" x14ac:dyDescent="0.2">
      <c r="D37" s="32"/>
      <c r="E37" s="30"/>
      <c r="F37" s="33"/>
      <c r="G37" s="30"/>
      <c r="H37" s="33"/>
      <c r="I37" s="30"/>
      <c r="J37" s="33"/>
      <c r="K37" s="30"/>
      <c r="L37" s="33"/>
      <c r="M37" s="30"/>
      <c r="N37" s="33"/>
      <c r="O37" s="30"/>
      <c r="P37" s="33"/>
      <c r="R37" s="15"/>
    </row>
    <row r="38" spans="2:22" ht="15" x14ac:dyDescent="0.25">
      <c r="D38" s="19"/>
      <c r="R38" s="15"/>
    </row>
    <row r="39" spans="2:22" ht="15" x14ac:dyDescent="0.25">
      <c r="D39" s="19"/>
      <c r="R39" s="15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40"/>
  <sheetViews>
    <sheetView topLeftCell="B1" workbookViewId="0">
      <selection activeCell="M17" sqref="M17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2" ht="15.75" x14ac:dyDescent="0.25">
      <c r="B1" s="50" t="s">
        <v>47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2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2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25">
      <c r="B7" s="9">
        <v>1</v>
      </c>
      <c r="C7" s="10" t="s">
        <v>13</v>
      </c>
      <c r="D7" s="26">
        <f>SUM(E7+G7+I7+K7+M7+O7)</f>
        <v>3</v>
      </c>
      <c r="E7" s="11">
        <v>0</v>
      </c>
      <c r="F7" s="12">
        <f>E7/D7*100</f>
        <v>0</v>
      </c>
      <c r="G7" s="11">
        <v>2</v>
      </c>
      <c r="H7" s="12">
        <f>G7/D7*100</f>
        <v>66.666666666666657</v>
      </c>
      <c r="I7" s="11">
        <v>0</v>
      </c>
      <c r="J7" s="12">
        <f>I7/D7*100</f>
        <v>0</v>
      </c>
      <c r="K7" s="11">
        <v>1</v>
      </c>
      <c r="L7" s="12">
        <f>K7/D7*100</f>
        <v>33.333333333333329</v>
      </c>
      <c r="M7" s="11">
        <v>0</v>
      </c>
      <c r="N7" s="12">
        <f>M7/D7*100</f>
        <v>0</v>
      </c>
      <c r="O7" s="11">
        <v>0</v>
      </c>
      <c r="P7" s="13">
        <f>O7/D7*100</f>
        <v>0</v>
      </c>
      <c r="Q7" s="14"/>
      <c r="R7" s="15"/>
      <c r="S7" s="45"/>
      <c r="T7" s="44"/>
      <c r="U7" s="44"/>
      <c r="V7" s="44"/>
    </row>
    <row r="8" spans="1:22" ht="15" customHeight="1" x14ac:dyDescent="0.25">
      <c r="B8" s="17">
        <v>2</v>
      </c>
      <c r="C8" s="10" t="s">
        <v>14</v>
      </c>
      <c r="D8" s="26">
        <f t="shared" ref="D8:D33" si="0">SUM(E8+G8+I8+K8+M8+O8)</f>
        <v>2</v>
      </c>
      <c r="E8" s="11">
        <v>0</v>
      </c>
      <c r="F8" s="12">
        <f t="shared" ref="F8:F33" si="1">E8/D8*100</f>
        <v>0</v>
      </c>
      <c r="G8" s="11">
        <v>1</v>
      </c>
      <c r="H8" s="12">
        <f t="shared" ref="H8:H33" si="2">G8/D8*100</f>
        <v>50</v>
      </c>
      <c r="I8" s="11">
        <v>1</v>
      </c>
      <c r="J8" s="12">
        <f t="shared" ref="J8:J33" si="3">I8/D8*100</f>
        <v>50</v>
      </c>
      <c r="K8" s="11">
        <v>0</v>
      </c>
      <c r="L8" s="12">
        <f t="shared" ref="L8:L33" si="4">K8/D8*100</f>
        <v>0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3" si="6">O8/D8*100</f>
        <v>0</v>
      </c>
      <c r="Q8" s="14"/>
      <c r="R8" s="15"/>
      <c r="S8" s="45"/>
      <c r="T8" s="44"/>
      <c r="U8" s="44"/>
      <c r="V8" s="44"/>
    </row>
    <row r="9" spans="1:22" ht="15" customHeight="1" x14ac:dyDescent="0.25">
      <c r="B9" s="17">
        <v>3</v>
      </c>
      <c r="C9" s="10" t="s">
        <v>15</v>
      </c>
      <c r="D9" s="26">
        <f t="shared" si="0"/>
        <v>7</v>
      </c>
      <c r="E9" s="11">
        <v>3</v>
      </c>
      <c r="F9" s="12">
        <f t="shared" si="1"/>
        <v>42.857142857142854</v>
      </c>
      <c r="G9" s="11">
        <v>0</v>
      </c>
      <c r="H9" s="12">
        <f t="shared" si="2"/>
        <v>0</v>
      </c>
      <c r="I9" s="11">
        <v>2</v>
      </c>
      <c r="J9" s="12">
        <f t="shared" si="3"/>
        <v>28.571428571428569</v>
      </c>
      <c r="K9" s="11">
        <v>2</v>
      </c>
      <c r="L9" s="12">
        <f t="shared" si="4"/>
        <v>28.571428571428569</v>
      </c>
      <c r="M9" s="11">
        <v>0</v>
      </c>
      <c r="N9" s="12">
        <f t="shared" si="5"/>
        <v>0</v>
      </c>
      <c r="O9" s="11">
        <v>0</v>
      </c>
      <c r="P9" s="13">
        <f t="shared" si="6"/>
        <v>0</v>
      </c>
      <c r="Q9" s="14"/>
      <c r="R9" s="15"/>
      <c r="S9" s="45"/>
      <c r="T9" s="44"/>
      <c r="U9" s="44"/>
      <c r="V9" s="44"/>
    </row>
    <row r="10" spans="1:22" ht="15" customHeight="1" x14ac:dyDescent="0.25">
      <c r="B10" s="17">
        <v>4</v>
      </c>
      <c r="C10" s="10" t="s">
        <v>16</v>
      </c>
      <c r="D10" s="26">
        <f t="shared" si="0"/>
        <v>5</v>
      </c>
      <c r="E10" s="11">
        <v>3</v>
      </c>
      <c r="F10" s="12">
        <f t="shared" si="1"/>
        <v>60</v>
      </c>
      <c r="G10" s="11">
        <v>0</v>
      </c>
      <c r="H10" s="12">
        <f t="shared" si="2"/>
        <v>0</v>
      </c>
      <c r="I10" s="11">
        <v>1</v>
      </c>
      <c r="J10" s="12">
        <f t="shared" si="3"/>
        <v>20</v>
      </c>
      <c r="K10" s="11">
        <v>1</v>
      </c>
      <c r="L10" s="12">
        <f t="shared" si="4"/>
        <v>20</v>
      </c>
      <c r="M10" s="11">
        <v>0</v>
      </c>
      <c r="N10" s="12">
        <f t="shared" si="5"/>
        <v>0</v>
      </c>
      <c r="O10" s="11">
        <v>0</v>
      </c>
      <c r="P10" s="13">
        <f t="shared" si="6"/>
        <v>0</v>
      </c>
      <c r="Q10" s="14"/>
      <c r="R10" s="15"/>
      <c r="S10" s="45"/>
      <c r="T10" s="44"/>
      <c r="U10" s="44"/>
      <c r="V10" s="44"/>
    </row>
    <row r="11" spans="1:22" ht="15" customHeight="1" x14ac:dyDescent="0.25">
      <c r="B11" s="17">
        <v>5</v>
      </c>
      <c r="C11" s="10" t="s">
        <v>17</v>
      </c>
      <c r="D11" s="26">
        <f t="shared" si="0"/>
        <v>4</v>
      </c>
      <c r="E11" s="11">
        <v>4</v>
      </c>
      <c r="F11" s="12">
        <f t="shared" si="1"/>
        <v>100</v>
      </c>
      <c r="G11" s="11">
        <v>0</v>
      </c>
      <c r="H11" s="12">
        <f t="shared" si="2"/>
        <v>0</v>
      </c>
      <c r="I11" s="11">
        <v>0</v>
      </c>
      <c r="J11" s="12">
        <f t="shared" si="3"/>
        <v>0</v>
      </c>
      <c r="K11" s="11">
        <v>0</v>
      </c>
      <c r="L11" s="12">
        <f t="shared" si="4"/>
        <v>0</v>
      </c>
      <c r="M11" s="11">
        <v>0</v>
      </c>
      <c r="N11" s="12">
        <f t="shared" si="5"/>
        <v>0</v>
      </c>
      <c r="O11" s="11">
        <v>0</v>
      </c>
      <c r="P11" s="13">
        <f t="shared" si="6"/>
        <v>0</v>
      </c>
      <c r="Q11" s="14"/>
      <c r="R11" s="15"/>
      <c r="S11" s="45"/>
      <c r="T11" s="44"/>
      <c r="U11" s="44"/>
      <c r="V11" s="44"/>
    </row>
    <row r="12" spans="1:22" ht="15" customHeight="1" x14ac:dyDescent="0.25">
      <c r="B12" s="17">
        <v>6</v>
      </c>
      <c r="C12" s="10" t="s">
        <v>18</v>
      </c>
      <c r="D12" s="26">
        <f t="shared" si="0"/>
        <v>4</v>
      </c>
      <c r="E12" s="11">
        <v>2</v>
      </c>
      <c r="F12" s="12">
        <f t="shared" si="1"/>
        <v>50</v>
      </c>
      <c r="G12" s="11">
        <v>0</v>
      </c>
      <c r="H12" s="12">
        <f t="shared" si="2"/>
        <v>0</v>
      </c>
      <c r="I12" s="11">
        <v>0</v>
      </c>
      <c r="J12" s="12">
        <f t="shared" si="3"/>
        <v>0</v>
      </c>
      <c r="K12" s="11">
        <v>1</v>
      </c>
      <c r="L12" s="12">
        <f t="shared" si="4"/>
        <v>25</v>
      </c>
      <c r="M12" s="11">
        <v>1</v>
      </c>
      <c r="N12" s="12">
        <f t="shared" si="5"/>
        <v>25</v>
      </c>
      <c r="O12" s="11">
        <v>0</v>
      </c>
      <c r="P12" s="13">
        <f t="shared" si="6"/>
        <v>0</v>
      </c>
      <c r="Q12" s="14"/>
      <c r="R12" s="15"/>
      <c r="S12" s="45"/>
      <c r="T12" s="44"/>
      <c r="U12" s="44"/>
      <c r="V12" s="44"/>
    </row>
    <row r="13" spans="1:22" ht="15" customHeight="1" x14ac:dyDescent="0.25">
      <c r="B13" s="17">
        <v>7</v>
      </c>
      <c r="C13" s="10" t="s">
        <v>19</v>
      </c>
      <c r="D13" s="26">
        <f t="shared" si="0"/>
        <v>4</v>
      </c>
      <c r="E13" s="11">
        <v>3</v>
      </c>
      <c r="F13" s="12">
        <f t="shared" si="1"/>
        <v>75</v>
      </c>
      <c r="G13" s="11">
        <v>0</v>
      </c>
      <c r="H13" s="12">
        <f t="shared" si="2"/>
        <v>0</v>
      </c>
      <c r="I13" s="11">
        <v>1</v>
      </c>
      <c r="J13" s="12">
        <f t="shared" si="3"/>
        <v>25</v>
      </c>
      <c r="K13" s="11">
        <v>0</v>
      </c>
      <c r="L13" s="12">
        <f t="shared" si="4"/>
        <v>0</v>
      </c>
      <c r="M13" s="11">
        <v>0</v>
      </c>
      <c r="N13" s="12">
        <f t="shared" si="5"/>
        <v>0</v>
      </c>
      <c r="O13" s="11">
        <v>0</v>
      </c>
      <c r="P13" s="13">
        <f t="shared" si="6"/>
        <v>0</v>
      </c>
      <c r="Q13" s="14"/>
      <c r="R13" s="15"/>
      <c r="S13" s="45"/>
      <c r="T13" s="44"/>
      <c r="U13" s="44"/>
      <c r="V13" s="44"/>
    </row>
    <row r="14" spans="1:22" ht="15" customHeight="1" x14ac:dyDescent="0.25">
      <c r="B14" s="17">
        <v>8</v>
      </c>
      <c r="C14" s="10" t="s">
        <v>20</v>
      </c>
      <c r="D14" s="26">
        <f t="shared" si="0"/>
        <v>1</v>
      </c>
      <c r="E14" s="11">
        <v>1</v>
      </c>
      <c r="F14" s="12">
        <f t="shared" si="1"/>
        <v>100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0</v>
      </c>
      <c r="L14" s="12">
        <f t="shared" si="4"/>
        <v>0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15"/>
      <c r="S14" s="45"/>
      <c r="T14" s="44"/>
      <c r="U14" s="44"/>
      <c r="V14" s="44"/>
    </row>
    <row r="15" spans="1:22" ht="15" customHeight="1" x14ac:dyDescent="0.25">
      <c r="B15" s="17">
        <v>9</v>
      </c>
      <c r="C15" s="10" t="s">
        <v>21</v>
      </c>
      <c r="D15" s="26">
        <f t="shared" si="0"/>
        <v>11</v>
      </c>
      <c r="E15" s="11">
        <v>6</v>
      </c>
      <c r="F15" s="12">
        <f t="shared" si="1"/>
        <v>54.54545454545454</v>
      </c>
      <c r="G15" s="11">
        <v>1</v>
      </c>
      <c r="H15" s="12">
        <f t="shared" si="2"/>
        <v>9.0909090909090917</v>
      </c>
      <c r="I15" s="11">
        <v>3</v>
      </c>
      <c r="J15" s="12">
        <f t="shared" si="3"/>
        <v>27.27272727272727</v>
      </c>
      <c r="K15" s="11">
        <v>0</v>
      </c>
      <c r="L15" s="12">
        <f t="shared" si="4"/>
        <v>0</v>
      </c>
      <c r="M15" s="11">
        <v>1</v>
      </c>
      <c r="N15" s="12">
        <f t="shared" si="5"/>
        <v>9.0909090909090917</v>
      </c>
      <c r="O15" s="11">
        <v>0</v>
      </c>
      <c r="P15" s="13">
        <f t="shared" si="6"/>
        <v>0</v>
      </c>
      <c r="Q15" s="14"/>
      <c r="R15" s="15"/>
      <c r="S15" s="45"/>
      <c r="T15" s="44"/>
      <c r="U15" s="44"/>
      <c r="V15" s="44"/>
    </row>
    <row r="16" spans="1:22" ht="15" customHeight="1" x14ac:dyDescent="0.25">
      <c r="A16" s="47"/>
      <c r="B16" s="17">
        <v>10</v>
      </c>
      <c r="C16" s="10" t="s">
        <v>22</v>
      </c>
      <c r="D16" s="26">
        <f t="shared" si="0"/>
        <v>4</v>
      </c>
      <c r="E16" s="11">
        <v>1</v>
      </c>
      <c r="F16" s="12">
        <f t="shared" si="1"/>
        <v>25</v>
      </c>
      <c r="G16" s="11">
        <v>1</v>
      </c>
      <c r="H16" s="12">
        <f t="shared" si="2"/>
        <v>25</v>
      </c>
      <c r="I16" s="11">
        <v>1</v>
      </c>
      <c r="J16" s="12">
        <f t="shared" si="3"/>
        <v>25</v>
      </c>
      <c r="K16" s="11">
        <v>1</v>
      </c>
      <c r="L16" s="12">
        <f t="shared" si="4"/>
        <v>25</v>
      </c>
      <c r="M16" s="11">
        <v>0</v>
      </c>
      <c r="N16" s="12">
        <f>M16/D16*100</f>
        <v>0</v>
      </c>
      <c r="O16" s="11">
        <v>0</v>
      </c>
      <c r="P16" s="13">
        <f t="shared" si="6"/>
        <v>0</v>
      </c>
      <c r="Q16" s="14"/>
      <c r="R16" s="15"/>
      <c r="S16" s="45"/>
      <c r="T16" s="44"/>
      <c r="U16" s="44"/>
      <c r="V16" s="44"/>
    </row>
    <row r="17" spans="1:22" ht="15" customHeight="1" x14ac:dyDescent="0.25">
      <c r="A17" s="47"/>
      <c r="B17" s="17">
        <v>11</v>
      </c>
      <c r="C17" s="10" t="s">
        <v>23</v>
      </c>
      <c r="D17" s="26">
        <f t="shared" si="0"/>
        <v>2</v>
      </c>
      <c r="E17" s="11">
        <v>0</v>
      </c>
      <c r="F17" s="12">
        <f t="shared" si="1"/>
        <v>0</v>
      </c>
      <c r="G17" s="11">
        <v>1</v>
      </c>
      <c r="H17" s="12">
        <f t="shared" si="2"/>
        <v>50</v>
      </c>
      <c r="I17" s="11">
        <v>0</v>
      </c>
      <c r="J17" s="12">
        <f t="shared" si="3"/>
        <v>0</v>
      </c>
      <c r="K17" s="11">
        <v>1</v>
      </c>
      <c r="L17" s="12">
        <f t="shared" si="4"/>
        <v>50</v>
      </c>
      <c r="M17" s="11">
        <v>0</v>
      </c>
      <c r="N17" s="12">
        <f>M17/D17*100</f>
        <v>0</v>
      </c>
      <c r="O17" s="11">
        <v>0</v>
      </c>
      <c r="P17" s="13">
        <f t="shared" si="6"/>
        <v>0</v>
      </c>
      <c r="Q17" s="14"/>
      <c r="R17" s="15"/>
      <c r="S17" s="45"/>
      <c r="T17" s="44"/>
      <c r="U17" s="44"/>
      <c r="V17" s="44"/>
    </row>
    <row r="18" spans="1:22" ht="15" customHeight="1" x14ac:dyDescent="0.25">
      <c r="B18" s="17">
        <v>12</v>
      </c>
      <c r="C18" s="10" t="s">
        <v>24</v>
      </c>
      <c r="D18" s="26">
        <f t="shared" si="0"/>
        <v>6</v>
      </c>
      <c r="E18" s="11">
        <v>3</v>
      </c>
      <c r="F18" s="12">
        <f t="shared" si="1"/>
        <v>50</v>
      </c>
      <c r="G18" s="11">
        <v>1</v>
      </c>
      <c r="H18" s="12">
        <f t="shared" si="2"/>
        <v>16.666666666666664</v>
      </c>
      <c r="I18" s="11">
        <v>1</v>
      </c>
      <c r="J18" s="12">
        <f t="shared" si="3"/>
        <v>16.666666666666664</v>
      </c>
      <c r="K18" s="11">
        <v>1</v>
      </c>
      <c r="L18" s="12">
        <f t="shared" si="4"/>
        <v>16.666666666666664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15"/>
      <c r="S18" s="45"/>
      <c r="T18" s="44"/>
      <c r="U18" s="44"/>
      <c r="V18" s="44"/>
    </row>
    <row r="19" spans="1:22" ht="15" customHeight="1" x14ac:dyDescent="0.25">
      <c r="B19" s="17">
        <v>13</v>
      </c>
      <c r="C19" s="10" t="s">
        <v>25</v>
      </c>
      <c r="D19" s="26">
        <f t="shared" si="0"/>
        <v>4</v>
      </c>
      <c r="E19" s="11">
        <v>3</v>
      </c>
      <c r="F19" s="12">
        <f t="shared" si="1"/>
        <v>75</v>
      </c>
      <c r="G19" s="11">
        <v>0</v>
      </c>
      <c r="H19" s="12">
        <f t="shared" si="2"/>
        <v>0</v>
      </c>
      <c r="I19" s="11">
        <v>0</v>
      </c>
      <c r="J19" s="12">
        <f t="shared" si="3"/>
        <v>0</v>
      </c>
      <c r="K19" s="11">
        <v>1</v>
      </c>
      <c r="L19" s="12">
        <f t="shared" si="4"/>
        <v>25</v>
      </c>
      <c r="M19" s="11">
        <v>0</v>
      </c>
      <c r="N19" s="12">
        <f t="shared" si="5"/>
        <v>0</v>
      </c>
      <c r="O19" s="11">
        <v>0</v>
      </c>
      <c r="P19" s="13">
        <f t="shared" si="6"/>
        <v>0</v>
      </c>
      <c r="Q19" s="14"/>
      <c r="R19" s="15"/>
      <c r="S19" s="45"/>
      <c r="T19" s="44"/>
      <c r="U19" s="44"/>
      <c r="V19" s="44"/>
    </row>
    <row r="20" spans="1:22" ht="15" customHeight="1" x14ac:dyDescent="0.25">
      <c r="B20" s="17">
        <v>14</v>
      </c>
      <c r="C20" s="10" t="s">
        <v>26</v>
      </c>
      <c r="D20" s="26">
        <f t="shared" si="0"/>
        <v>10</v>
      </c>
      <c r="E20" s="11">
        <v>5</v>
      </c>
      <c r="F20" s="12">
        <f t="shared" si="1"/>
        <v>50</v>
      </c>
      <c r="G20" s="11">
        <v>0</v>
      </c>
      <c r="H20" s="12">
        <f t="shared" si="2"/>
        <v>0</v>
      </c>
      <c r="I20" s="11">
        <v>3</v>
      </c>
      <c r="J20" s="12">
        <f t="shared" si="3"/>
        <v>30</v>
      </c>
      <c r="K20" s="11">
        <v>2</v>
      </c>
      <c r="L20" s="12">
        <f t="shared" si="4"/>
        <v>20</v>
      </c>
      <c r="M20" s="11">
        <v>0</v>
      </c>
      <c r="N20" s="12">
        <f t="shared" si="5"/>
        <v>0</v>
      </c>
      <c r="O20" s="11">
        <v>0</v>
      </c>
      <c r="P20" s="13">
        <f t="shared" si="6"/>
        <v>0</v>
      </c>
      <c r="Q20" s="14"/>
      <c r="R20" s="15"/>
      <c r="S20" s="45"/>
      <c r="T20" s="44"/>
      <c r="U20" s="44"/>
      <c r="V20" s="44"/>
    </row>
    <row r="21" spans="1:22" ht="15" customHeight="1" x14ac:dyDescent="0.25">
      <c r="B21" s="17">
        <v>15</v>
      </c>
      <c r="C21" s="10" t="s">
        <v>27</v>
      </c>
      <c r="D21" s="26">
        <f t="shared" si="0"/>
        <v>1</v>
      </c>
      <c r="E21" s="11">
        <v>0</v>
      </c>
      <c r="F21" s="12">
        <f t="shared" si="1"/>
        <v>0</v>
      </c>
      <c r="G21" s="11">
        <v>0</v>
      </c>
      <c r="H21" s="12">
        <f t="shared" si="2"/>
        <v>0</v>
      </c>
      <c r="I21" s="11">
        <v>0</v>
      </c>
      <c r="J21" s="12">
        <f t="shared" si="3"/>
        <v>0</v>
      </c>
      <c r="K21" s="11">
        <v>1</v>
      </c>
      <c r="L21" s="12">
        <f t="shared" si="4"/>
        <v>100</v>
      </c>
      <c r="M21" s="11">
        <v>0</v>
      </c>
      <c r="N21" s="12">
        <f t="shared" si="5"/>
        <v>0</v>
      </c>
      <c r="O21" s="11">
        <v>0</v>
      </c>
      <c r="P21" s="13">
        <f t="shared" si="6"/>
        <v>0</v>
      </c>
      <c r="Q21" s="14"/>
      <c r="R21" s="15"/>
      <c r="S21" s="45"/>
      <c r="T21" s="44"/>
      <c r="U21" s="44"/>
      <c r="V21" s="44"/>
    </row>
    <row r="22" spans="1:22" ht="15" customHeight="1" x14ac:dyDescent="0.25">
      <c r="B22" s="17">
        <v>16</v>
      </c>
      <c r="C22" s="10" t="s">
        <v>28</v>
      </c>
      <c r="D22" s="26">
        <f t="shared" si="0"/>
        <v>0</v>
      </c>
      <c r="E22" s="11">
        <v>0</v>
      </c>
      <c r="F22" s="12" t="e">
        <f t="shared" si="1"/>
        <v>#DIV/0!</v>
      </c>
      <c r="G22" s="11">
        <v>0</v>
      </c>
      <c r="H22" s="12" t="e">
        <f t="shared" si="2"/>
        <v>#DIV/0!</v>
      </c>
      <c r="I22" s="11">
        <v>0</v>
      </c>
      <c r="J22" s="12" t="e">
        <f t="shared" si="3"/>
        <v>#DIV/0!</v>
      </c>
      <c r="K22" s="11">
        <v>0</v>
      </c>
      <c r="L22" s="12" t="e">
        <f t="shared" si="4"/>
        <v>#DIV/0!</v>
      </c>
      <c r="M22" s="11">
        <v>0</v>
      </c>
      <c r="N22" s="12" t="e">
        <f t="shared" si="5"/>
        <v>#DIV/0!</v>
      </c>
      <c r="O22" s="11">
        <v>0</v>
      </c>
      <c r="P22" s="13" t="e">
        <f t="shared" si="6"/>
        <v>#DIV/0!</v>
      </c>
      <c r="Q22" s="14"/>
      <c r="R22" s="15"/>
      <c r="S22" s="45"/>
      <c r="T22" s="44"/>
      <c r="U22" s="44"/>
      <c r="V22" s="44"/>
    </row>
    <row r="23" spans="1:22" ht="15" customHeight="1" x14ac:dyDescent="0.25">
      <c r="B23" s="17">
        <v>17</v>
      </c>
      <c r="C23" s="10" t="s">
        <v>29</v>
      </c>
      <c r="D23" s="26">
        <f t="shared" si="0"/>
        <v>3</v>
      </c>
      <c r="E23" s="11">
        <v>2</v>
      </c>
      <c r="F23" s="12">
        <f t="shared" si="1"/>
        <v>66.666666666666657</v>
      </c>
      <c r="G23" s="11">
        <v>0</v>
      </c>
      <c r="H23" s="12">
        <f t="shared" si="2"/>
        <v>0</v>
      </c>
      <c r="I23" s="11">
        <v>0</v>
      </c>
      <c r="J23" s="12">
        <f t="shared" si="3"/>
        <v>0</v>
      </c>
      <c r="K23" s="11">
        <v>1</v>
      </c>
      <c r="L23" s="12">
        <f t="shared" si="4"/>
        <v>33.333333333333329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15"/>
      <c r="S23" s="45"/>
      <c r="T23" s="44"/>
      <c r="U23" s="44"/>
      <c r="V23" s="44"/>
    </row>
    <row r="24" spans="1:22" ht="15" customHeight="1" x14ac:dyDescent="0.25">
      <c r="B24" s="17">
        <v>18</v>
      </c>
      <c r="C24" s="10" t="s">
        <v>30</v>
      </c>
      <c r="D24" s="26">
        <f t="shared" si="0"/>
        <v>2</v>
      </c>
      <c r="E24" s="11">
        <v>1</v>
      </c>
      <c r="F24" s="12">
        <f t="shared" si="1"/>
        <v>50</v>
      </c>
      <c r="G24" s="11">
        <v>1</v>
      </c>
      <c r="H24" s="12">
        <f t="shared" si="2"/>
        <v>50</v>
      </c>
      <c r="I24" s="11">
        <v>0</v>
      </c>
      <c r="J24" s="12">
        <f t="shared" si="3"/>
        <v>0</v>
      </c>
      <c r="K24" s="11">
        <v>0</v>
      </c>
      <c r="L24" s="12">
        <f t="shared" si="4"/>
        <v>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45"/>
      <c r="T24" s="44"/>
      <c r="U24" s="44"/>
      <c r="V24" s="44"/>
    </row>
    <row r="25" spans="1:22" ht="15" customHeight="1" x14ac:dyDescent="0.25">
      <c r="B25" s="17">
        <v>19</v>
      </c>
      <c r="C25" s="10" t="s">
        <v>31</v>
      </c>
      <c r="D25" s="26">
        <f t="shared" si="0"/>
        <v>11</v>
      </c>
      <c r="E25" s="11">
        <v>5</v>
      </c>
      <c r="F25" s="12">
        <f t="shared" si="1"/>
        <v>45.454545454545453</v>
      </c>
      <c r="G25" s="11">
        <v>0</v>
      </c>
      <c r="H25" s="12">
        <f t="shared" si="2"/>
        <v>0</v>
      </c>
      <c r="I25" s="11">
        <v>0</v>
      </c>
      <c r="J25" s="12">
        <f t="shared" si="3"/>
        <v>0</v>
      </c>
      <c r="K25" s="11">
        <v>3</v>
      </c>
      <c r="L25" s="12">
        <f t="shared" si="4"/>
        <v>27.27272727272727</v>
      </c>
      <c r="M25" s="11">
        <v>3</v>
      </c>
      <c r="N25" s="12">
        <f t="shared" si="5"/>
        <v>27.27272727272727</v>
      </c>
      <c r="O25" s="11">
        <v>0</v>
      </c>
      <c r="P25" s="13">
        <f t="shared" si="6"/>
        <v>0</v>
      </c>
      <c r="Q25" s="14"/>
      <c r="R25" s="15"/>
      <c r="S25" s="45"/>
      <c r="T25" s="44"/>
      <c r="U25" s="44"/>
      <c r="V25" s="44"/>
    </row>
    <row r="26" spans="1:22" ht="15" customHeight="1" x14ac:dyDescent="0.25">
      <c r="B26" s="17">
        <v>20</v>
      </c>
      <c r="C26" s="10" t="s">
        <v>32</v>
      </c>
      <c r="D26" s="26">
        <f t="shared" si="0"/>
        <v>3</v>
      </c>
      <c r="E26" s="11">
        <v>1</v>
      </c>
      <c r="F26" s="12">
        <f t="shared" si="1"/>
        <v>33.333333333333329</v>
      </c>
      <c r="G26" s="11">
        <v>1</v>
      </c>
      <c r="H26" s="12">
        <f t="shared" si="2"/>
        <v>33.333333333333329</v>
      </c>
      <c r="I26" s="11">
        <v>0</v>
      </c>
      <c r="J26" s="12">
        <f t="shared" si="3"/>
        <v>0</v>
      </c>
      <c r="K26" s="11">
        <v>0</v>
      </c>
      <c r="L26" s="12">
        <f t="shared" si="4"/>
        <v>0</v>
      </c>
      <c r="M26" s="11">
        <v>1</v>
      </c>
      <c r="N26" s="12">
        <f t="shared" si="5"/>
        <v>33.333333333333329</v>
      </c>
      <c r="O26" s="11">
        <v>0</v>
      </c>
      <c r="P26" s="13">
        <f t="shared" si="6"/>
        <v>0</v>
      </c>
      <c r="Q26" s="14"/>
      <c r="R26" s="15"/>
      <c r="S26" s="45"/>
      <c r="T26" s="44"/>
      <c r="U26" s="44"/>
      <c r="V26" s="44"/>
    </row>
    <row r="27" spans="1:22" ht="15" customHeight="1" x14ac:dyDescent="0.25">
      <c r="B27" s="17">
        <v>21</v>
      </c>
      <c r="C27" s="10" t="s">
        <v>33</v>
      </c>
      <c r="D27" s="26">
        <f t="shared" si="0"/>
        <v>4</v>
      </c>
      <c r="E27" s="11">
        <v>1</v>
      </c>
      <c r="F27" s="12">
        <f t="shared" si="1"/>
        <v>25</v>
      </c>
      <c r="G27" s="11">
        <v>0</v>
      </c>
      <c r="H27" s="12">
        <f t="shared" si="2"/>
        <v>0</v>
      </c>
      <c r="I27" s="11">
        <v>0</v>
      </c>
      <c r="J27" s="12">
        <f t="shared" si="3"/>
        <v>0</v>
      </c>
      <c r="K27" s="11">
        <v>2</v>
      </c>
      <c r="L27" s="12">
        <f t="shared" si="4"/>
        <v>50</v>
      </c>
      <c r="M27" s="11">
        <v>1</v>
      </c>
      <c r="N27" s="12">
        <f t="shared" si="5"/>
        <v>25</v>
      </c>
      <c r="O27" s="11">
        <v>0</v>
      </c>
      <c r="P27" s="13">
        <f t="shared" si="6"/>
        <v>0</v>
      </c>
      <c r="Q27" s="14"/>
      <c r="R27" s="15"/>
      <c r="S27" s="45"/>
      <c r="T27" s="44"/>
      <c r="U27" s="44"/>
      <c r="V27" s="44"/>
    </row>
    <row r="28" spans="1:22" ht="15" customHeight="1" x14ac:dyDescent="0.25">
      <c r="B28" s="17">
        <v>22</v>
      </c>
      <c r="C28" s="10" t="s">
        <v>34</v>
      </c>
      <c r="D28" s="26">
        <f t="shared" si="0"/>
        <v>1</v>
      </c>
      <c r="E28" s="11">
        <v>0</v>
      </c>
      <c r="F28" s="12">
        <f t="shared" si="1"/>
        <v>0</v>
      </c>
      <c r="G28" s="11">
        <v>0</v>
      </c>
      <c r="H28" s="12">
        <f t="shared" si="2"/>
        <v>0</v>
      </c>
      <c r="I28" s="11">
        <v>0</v>
      </c>
      <c r="J28" s="12">
        <f t="shared" si="3"/>
        <v>0</v>
      </c>
      <c r="K28" s="11">
        <v>1</v>
      </c>
      <c r="L28" s="12">
        <f t="shared" si="4"/>
        <v>100</v>
      </c>
      <c r="M28" s="11">
        <v>0</v>
      </c>
      <c r="N28" s="12">
        <f t="shared" si="5"/>
        <v>0</v>
      </c>
      <c r="O28" s="11">
        <v>0</v>
      </c>
      <c r="P28" s="13">
        <f t="shared" si="6"/>
        <v>0</v>
      </c>
      <c r="Q28" s="14"/>
      <c r="R28" s="15"/>
      <c r="S28" s="45"/>
      <c r="T28" s="44"/>
      <c r="U28" s="44"/>
      <c r="V28" s="44"/>
    </row>
    <row r="29" spans="1:22" ht="15" customHeight="1" x14ac:dyDescent="0.25">
      <c r="B29" s="17">
        <v>23</v>
      </c>
      <c r="C29" s="10" t="s">
        <v>35</v>
      </c>
      <c r="D29" s="26">
        <f t="shared" si="0"/>
        <v>2</v>
      </c>
      <c r="E29" s="11">
        <v>2</v>
      </c>
      <c r="F29" s="12">
        <f t="shared" si="1"/>
        <v>100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0</v>
      </c>
      <c r="L29" s="12">
        <f t="shared" si="4"/>
        <v>0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45"/>
      <c r="T29" s="44"/>
      <c r="U29" s="44"/>
      <c r="V29" s="44"/>
    </row>
    <row r="30" spans="1:22" ht="15" customHeight="1" x14ac:dyDescent="0.25">
      <c r="B30" s="17">
        <v>24</v>
      </c>
      <c r="C30" s="18" t="s">
        <v>36</v>
      </c>
      <c r="D30" s="26">
        <f t="shared" si="0"/>
        <v>5</v>
      </c>
      <c r="E30" s="11">
        <v>3</v>
      </c>
      <c r="F30" s="12">
        <f t="shared" si="1"/>
        <v>60</v>
      </c>
      <c r="G30" s="11">
        <v>1</v>
      </c>
      <c r="H30" s="12">
        <f t="shared" si="2"/>
        <v>20</v>
      </c>
      <c r="I30" s="11">
        <v>1</v>
      </c>
      <c r="J30" s="12">
        <f t="shared" si="3"/>
        <v>20</v>
      </c>
      <c r="K30" s="11">
        <v>0</v>
      </c>
      <c r="L30" s="12">
        <f t="shared" si="4"/>
        <v>0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15"/>
      <c r="S30" s="45"/>
      <c r="T30" s="44"/>
      <c r="U30" s="44"/>
      <c r="V30" s="44"/>
    </row>
    <row r="31" spans="1:22" ht="15" customHeight="1" x14ac:dyDescent="0.25">
      <c r="B31" s="17">
        <v>25</v>
      </c>
      <c r="C31" s="35" t="s">
        <v>37</v>
      </c>
      <c r="D31" s="26">
        <f t="shared" si="0"/>
        <v>8</v>
      </c>
      <c r="E31" s="11">
        <v>5</v>
      </c>
      <c r="F31" s="12">
        <f t="shared" si="1"/>
        <v>62.5</v>
      </c>
      <c r="G31" s="11">
        <v>0</v>
      </c>
      <c r="H31" s="12">
        <f t="shared" si="2"/>
        <v>0</v>
      </c>
      <c r="I31" s="11">
        <v>1</v>
      </c>
      <c r="J31" s="12">
        <f t="shared" si="3"/>
        <v>12.5</v>
      </c>
      <c r="K31" s="11">
        <v>0</v>
      </c>
      <c r="L31" s="12">
        <f t="shared" si="4"/>
        <v>0</v>
      </c>
      <c r="M31" s="11">
        <v>1</v>
      </c>
      <c r="N31" s="12">
        <f t="shared" si="5"/>
        <v>12.5</v>
      </c>
      <c r="O31" s="11">
        <v>1</v>
      </c>
      <c r="P31" s="13">
        <f t="shared" si="6"/>
        <v>12.5</v>
      </c>
      <c r="Q31" s="14"/>
      <c r="R31" s="15"/>
      <c r="S31" s="45"/>
      <c r="T31" s="44"/>
      <c r="U31" s="44"/>
      <c r="V31" s="44"/>
    </row>
    <row r="32" spans="1:22" ht="15" customHeight="1" x14ac:dyDescent="0.25">
      <c r="B32" s="9">
        <v>24</v>
      </c>
      <c r="C32" s="25" t="s">
        <v>38</v>
      </c>
      <c r="D32" s="26">
        <f t="shared" si="0"/>
        <v>7</v>
      </c>
      <c r="E32" s="11">
        <v>0</v>
      </c>
      <c r="F32" s="12">
        <f t="shared" si="1"/>
        <v>0</v>
      </c>
      <c r="G32" s="11">
        <v>1</v>
      </c>
      <c r="H32" s="12">
        <f t="shared" si="2"/>
        <v>14.285714285714285</v>
      </c>
      <c r="I32" s="11">
        <v>0</v>
      </c>
      <c r="J32" s="12">
        <f t="shared" si="3"/>
        <v>0</v>
      </c>
      <c r="K32" s="11">
        <v>4</v>
      </c>
      <c r="L32" s="12">
        <f t="shared" si="4"/>
        <v>57.142857142857139</v>
      </c>
      <c r="M32" s="11">
        <v>2</v>
      </c>
      <c r="N32" s="12">
        <f t="shared" si="5"/>
        <v>28.571428571428569</v>
      </c>
      <c r="O32" s="11">
        <v>0</v>
      </c>
      <c r="P32" s="13">
        <f t="shared" si="6"/>
        <v>0</v>
      </c>
      <c r="Q32" s="14"/>
      <c r="R32" s="15"/>
      <c r="S32" s="45"/>
      <c r="T32" s="44"/>
      <c r="U32" s="44"/>
      <c r="V32" s="44"/>
    </row>
    <row r="33" spans="2:22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 t="shared" si="5"/>
        <v>#DIV/0!</v>
      </c>
      <c r="O33" s="39">
        <v>0</v>
      </c>
      <c r="P33" s="13" t="e">
        <f t="shared" si="6"/>
        <v>#DIV/0!</v>
      </c>
      <c r="Q33" s="14"/>
      <c r="R33" s="15"/>
      <c r="S33" s="45"/>
      <c r="T33" s="44"/>
      <c r="U33" s="44"/>
      <c r="V33" s="44"/>
    </row>
    <row r="34" spans="2:22" ht="15" customHeight="1" thickBot="1" x14ac:dyDescent="0.3">
      <c r="B34" s="48" t="s">
        <v>42</v>
      </c>
      <c r="C34" s="49"/>
      <c r="D34" s="27">
        <f>SUM(D7:D33)</f>
        <v>114</v>
      </c>
      <c r="E34" s="24">
        <f>SUM(E7:E33)</f>
        <v>54</v>
      </c>
      <c r="F34" s="28">
        <f>E34/D34*100</f>
        <v>47.368421052631575</v>
      </c>
      <c r="G34" s="24">
        <f t="shared" ref="G34:O34" si="7">SUM(G7:G33)</f>
        <v>11</v>
      </c>
      <c r="H34" s="28">
        <f>G34/D34*100</f>
        <v>9.6491228070175428</v>
      </c>
      <c r="I34" s="24">
        <f t="shared" si="7"/>
        <v>15</v>
      </c>
      <c r="J34" s="28">
        <f>I34/D34*100</f>
        <v>13.157894736842104</v>
      </c>
      <c r="K34" s="24">
        <f t="shared" si="7"/>
        <v>23</v>
      </c>
      <c r="L34" s="28">
        <f>K34/D34*100</f>
        <v>20.175438596491226</v>
      </c>
      <c r="M34" s="24">
        <f t="shared" si="7"/>
        <v>10</v>
      </c>
      <c r="N34" s="28">
        <f>M34/D34*100</f>
        <v>8.7719298245614024</v>
      </c>
      <c r="O34" s="24">
        <f t="shared" si="7"/>
        <v>1</v>
      </c>
      <c r="P34" s="29">
        <f>O34/D34*100</f>
        <v>0.8771929824561403</v>
      </c>
      <c r="Q34" s="14"/>
      <c r="R34" s="15"/>
      <c r="S34" s="16"/>
    </row>
    <row r="35" spans="2:22" ht="16.5" thickBot="1" x14ac:dyDescent="0.3">
      <c r="B35" s="48" t="s">
        <v>41</v>
      </c>
      <c r="C35" s="49"/>
      <c r="D35" s="27">
        <f t="shared" ref="D35" si="8">E35+G35+I35+K35+M35+O35</f>
        <v>107</v>
      </c>
      <c r="E35" s="23">
        <f>SUM(E7:E31)</f>
        <v>54</v>
      </c>
      <c r="F35" s="28">
        <f>E35*100/D35</f>
        <v>50.467289719626166</v>
      </c>
      <c r="G35" s="23">
        <f t="shared" ref="G35:O35" si="9">SUM(G7:G31)</f>
        <v>10</v>
      </c>
      <c r="H35" s="28">
        <f>G35*100/D35</f>
        <v>9.3457943925233646</v>
      </c>
      <c r="I35" s="23">
        <f t="shared" si="9"/>
        <v>15</v>
      </c>
      <c r="J35" s="28">
        <f t="shared" ref="J35" si="10">I35*100/D35</f>
        <v>14.018691588785046</v>
      </c>
      <c r="K35" s="23">
        <f t="shared" si="9"/>
        <v>19</v>
      </c>
      <c r="L35" s="28">
        <f t="shared" ref="L35" si="11">K35*100/D35</f>
        <v>17.757009345794394</v>
      </c>
      <c r="M35" s="23">
        <f t="shared" si="9"/>
        <v>8</v>
      </c>
      <c r="N35" s="28">
        <f t="shared" ref="N35" si="12">M35*100/D35</f>
        <v>7.4766355140186915</v>
      </c>
      <c r="O35" s="23">
        <f t="shared" si="9"/>
        <v>1</v>
      </c>
      <c r="P35" s="29">
        <f t="shared" ref="P35" si="13">O35*100/D35</f>
        <v>0.93457943925233644</v>
      </c>
      <c r="R35" s="15"/>
    </row>
    <row r="37" spans="2:22" ht="15" x14ac:dyDescent="0.25">
      <c r="D37" s="19"/>
    </row>
    <row r="38" spans="2:22" ht="15" x14ac:dyDescent="0.25">
      <c r="D38" s="19"/>
    </row>
    <row r="39" spans="2:22" ht="15" x14ac:dyDescent="0.25">
      <c r="D39" s="19"/>
    </row>
    <row r="40" spans="2:22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B40"/>
  <sheetViews>
    <sheetView workbookViewId="0">
      <selection activeCell="S10" sqref="S10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8" ht="15.75" x14ac:dyDescent="0.25">
      <c r="B1" s="50" t="s">
        <v>48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8" ht="16.5" thickBot="1" x14ac:dyDescent="0.3">
      <c r="B2" s="63" t="s">
        <v>40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8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8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8" ht="13.5" hidden="1" customHeight="1" thickBot="1" x14ac:dyDescent="0.25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8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8" ht="15" customHeight="1" x14ac:dyDescent="0.25">
      <c r="B7" s="9">
        <v>1</v>
      </c>
      <c r="C7" s="10" t="s">
        <v>13</v>
      </c>
      <c r="D7" s="26">
        <f>SUM(E7+G7+I7+K7+M7+O7)</f>
        <v>16</v>
      </c>
      <c r="E7" s="11">
        <v>2</v>
      </c>
      <c r="F7" s="12">
        <f>E7/D7*100</f>
        <v>12.5</v>
      </c>
      <c r="G7" s="11">
        <v>7</v>
      </c>
      <c r="H7" s="12">
        <f>G7/D7*100</f>
        <v>43.75</v>
      </c>
      <c r="I7" s="11">
        <v>1</v>
      </c>
      <c r="J7" s="12">
        <f>I7/D7*100</f>
        <v>6.25</v>
      </c>
      <c r="K7" s="11">
        <v>4</v>
      </c>
      <c r="L7" s="12">
        <f>K7/D7*100</f>
        <v>25</v>
      </c>
      <c r="M7" s="11">
        <v>2</v>
      </c>
      <c r="N7" s="12">
        <f>M7/D7*100</f>
        <v>12.5</v>
      </c>
      <c r="O7" s="11">
        <v>0</v>
      </c>
      <c r="P7" s="13">
        <f>O7/D7*100</f>
        <v>0</v>
      </c>
      <c r="Q7" s="14"/>
      <c r="R7" s="15"/>
      <c r="S7" s="45"/>
      <c r="U7" s="44"/>
      <c r="V7" s="44"/>
      <c r="Y7" s="44"/>
      <c r="AB7" s="44"/>
    </row>
    <row r="8" spans="1:28" ht="15" customHeight="1" x14ac:dyDescent="0.25">
      <c r="B8" s="17">
        <v>2</v>
      </c>
      <c r="C8" s="10" t="s">
        <v>14</v>
      </c>
      <c r="D8" s="26">
        <f t="shared" ref="D8:D33" si="0">SUM(E8+G8+I8+K8+M8+O8)</f>
        <v>8</v>
      </c>
      <c r="E8" s="11">
        <v>3</v>
      </c>
      <c r="F8" s="12">
        <f t="shared" ref="F8:F33" si="1">E8/D8*100</f>
        <v>37.5</v>
      </c>
      <c r="G8" s="11">
        <v>0</v>
      </c>
      <c r="H8" s="12">
        <f t="shared" ref="H8:H33" si="2">G8/D8*100</f>
        <v>0</v>
      </c>
      <c r="I8" s="11">
        <v>2</v>
      </c>
      <c r="J8" s="12">
        <f t="shared" ref="J8:J33" si="3">I8/D8*100</f>
        <v>25</v>
      </c>
      <c r="K8" s="11">
        <v>3</v>
      </c>
      <c r="L8" s="12">
        <f t="shared" ref="L8:L33" si="4">K8/D8*100</f>
        <v>37.5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3" si="6">O8/D8*100</f>
        <v>0</v>
      </c>
      <c r="Q8" s="14"/>
      <c r="R8" s="15"/>
      <c r="S8" s="45"/>
      <c r="U8" s="44"/>
      <c r="V8" s="44"/>
      <c r="Y8" s="44"/>
      <c r="AB8" s="44"/>
    </row>
    <row r="9" spans="1:28" ht="15" customHeight="1" x14ac:dyDescent="0.25">
      <c r="B9" s="17">
        <v>3</v>
      </c>
      <c r="C9" s="10" t="s">
        <v>15</v>
      </c>
      <c r="D9" s="26">
        <f t="shared" si="0"/>
        <v>20</v>
      </c>
      <c r="E9" s="11">
        <v>7</v>
      </c>
      <c r="F9" s="12">
        <f t="shared" si="1"/>
        <v>35</v>
      </c>
      <c r="G9" s="11">
        <v>7</v>
      </c>
      <c r="H9" s="12">
        <f t="shared" si="2"/>
        <v>35</v>
      </c>
      <c r="I9" s="11">
        <v>4</v>
      </c>
      <c r="J9" s="12">
        <f t="shared" si="3"/>
        <v>20</v>
      </c>
      <c r="K9" s="11">
        <v>1</v>
      </c>
      <c r="L9" s="12">
        <f t="shared" si="4"/>
        <v>5</v>
      </c>
      <c r="M9" s="11">
        <v>1</v>
      </c>
      <c r="N9" s="12">
        <f t="shared" si="5"/>
        <v>5</v>
      </c>
      <c r="O9" s="11">
        <v>0</v>
      </c>
      <c r="P9" s="13">
        <f t="shared" si="6"/>
        <v>0</v>
      </c>
      <c r="Q9" s="14"/>
      <c r="R9" s="15"/>
      <c r="S9" s="45"/>
      <c r="U9" s="44"/>
      <c r="V9" s="44"/>
      <c r="Y9" s="44"/>
      <c r="AB9" s="44"/>
    </row>
    <row r="10" spans="1:28" ht="15" customHeight="1" x14ac:dyDescent="0.25">
      <c r="B10" s="17">
        <v>4</v>
      </c>
      <c r="C10" s="10" t="s">
        <v>16</v>
      </c>
      <c r="D10" s="26">
        <f t="shared" si="0"/>
        <v>7</v>
      </c>
      <c r="E10" s="11">
        <v>5</v>
      </c>
      <c r="F10" s="12">
        <f t="shared" si="1"/>
        <v>71.428571428571431</v>
      </c>
      <c r="G10" s="11">
        <v>0</v>
      </c>
      <c r="H10" s="12">
        <f t="shared" si="2"/>
        <v>0</v>
      </c>
      <c r="I10" s="11">
        <v>0</v>
      </c>
      <c r="J10" s="12">
        <f t="shared" si="3"/>
        <v>0</v>
      </c>
      <c r="K10" s="11">
        <v>1</v>
      </c>
      <c r="L10" s="12">
        <f t="shared" si="4"/>
        <v>14.285714285714285</v>
      </c>
      <c r="M10" s="11">
        <v>1</v>
      </c>
      <c r="N10" s="12">
        <f t="shared" si="5"/>
        <v>14.285714285714285</v>
      </c>
      <c r="O10" s="11">
        <v>0</v>
      </c>
      <c r="P10" s="13">
        <f t="shared" si="6"/>
        <v>0</v>
      </c>
      <c r="Q10" s="14"/>
      <c r="R10" s="15"/>
      <c r="S10" s="45"/>
      <c r="U10" s="44"/>
      <c r="V10" s="44"/>
      <c r="Y10" s="44"/>
      <c r="AB10" s="44"/>
    </row>
    <row r="11" spans="1:28" ht="15" customHeight="1" x14ac:dyDescent="0.25">
      <c r="B11" s="17">
        <v>5</v>
      </c>
      <c r="C11" s="10" t="s">
        <v>17</v>
      </c>
      <c r="D11" s="26">
        <f t="shared" si="0"/>
        <v>17</v>
      </c>
      <c r="E11" s="11">
        <v>10</v>
      </c>
      <c r="F11" s="12">
        <f t="shared" si="1"/>
        <v>58.82352941176471</v>
      </c>
      <c r="G11" s="11">
        <v>0</v>
      </c>
      <c r="H11" s="12">
        <f t="shared" si="2"/>
        <v>0</v>
      </c>
      <c r="I11" s="11">
        <v>3</v>
      </c>
      <c r="J11" s="12">
        <f t="shared" si="3"/>
        <v>17.647058823529413</v>
      </c>
      <c r="K11" s="11">
        <v>2</v>
      </c>
      <c r="L11" s="12">
        <f t="shared" si="4"/>
        <v>11.76470588235294</v>
      </c>
      <c r="M11" s="11">
        <v>2</v>
      </c>
      <c r="N11" s="12">
        <f t="shared" si="5"/>
        <v>11.76470588235294</v>
      </c>
      <c r="O11" s="11">
        <v>0</v>
      </c>
      <c r="P11" s="13">
        <f t="shared" si="6"/>
        <v>0</v>
      </c>
      <c r="Q11" s="14"/>
      <c r="R11" s="15"/>
      <c r="S11" s="45"/>
      <c r="U11" s="44"/>
      <c r="V11" s="44"/>
      <c r="Y11" s="44"/>
      <c r="AB11" s="44"/>
    </row>
    <row r="12" spans="1:28" ht="15" customHeight="1" x14ac:dyDescent="0.25">
      <c r="B12" s="17">
        <v>6</v>
      </c>
      <c r="C12" s="10" t="s">
        <v>18</v>
      </c>
      <c r="D12" s="26">
        <f t="shared" si="0"/>
        <v>10</v>
      </c>
      <c r="E12" s="11">
        <v>3</v>
      </c>
      <c r="F12" s="12">
        <f t="shared" si="1"/>
        <v>30</v>
      </c>
      <c r="G12" s="11">
        <v>0</v>
      </c>
      <c r="H12" s="12">
        <f t="shared" si="2"/>
        <v>0</v>
      </c>
      <c r="I12" s="11">
        <v>0</v>
      </c>
      <c r="J12" s="12">
        <f t="shared" si="3"/>
        <v>0</v>
      </c>
      <c r="K12" s="11">
        <v>3</v>
      </c>
      <c r="L12" s="12">
        <f t="shared" si="4"/>
        <v>30</v>
      </c>
      <c r="M12" s="11">
        <v>4</v>
      </c>
      <c r="N12" s="12">
        <f t="shared" si="5"/>
        <v>40</v>
      </c>
      <c r="O12" s="11">
        <v>0</v>
      </c>
      <c r="P12" s="13">
        <f t="shared" si="6"/>
        <v>0</v>
      </c>
      <c r="Q12" s="14"/>
      <c r="R12" s="15"/>
      <c r="S12" s="45"/>
      <c r="U12" s="44"/>
      <c r="V12" s="44"/>
      <c r="Y12" s="44"/>
      <c r="AB12" s="44"/>
    </row>
    <row r="13" spans="1:28" ht="15" customHeight="1" x14ac:dyDescent="0.25">
      <c r="B13" s="17">
        <v>7</v>
      </c>
      <c r="C13" s="10" t="s">
        <v>19</v>
      </c>
      <c r="D13" s="26">
        <f t="shared" si="0"/>
        <v>5</v>
      </c>
      <c r="E13" s="11">
        <v>0</v>
      </c>
      <c r="F13" s="12">
        <f t="shared" si="1"/>
        <v>0</v>
      </c>
      <c r="G13" s="11">
        <v>0</v>
      </c>
      <c r="H13" s="12">
        <f t="shared" si="2"/>
        <v>0</v>
      </c>
      <c r="I13" s="11">
        <v>1</v>
      </c>
      <c r="J13" s="12">
        <f t="shared" si="3"/>
        <v>20</v>
      </c>
      <c r="K13" s="11">
        <v>2</v>
      </c>
      <c r="L13" s="12">
        <f t="shared" si="4"/>
        <v>40</v>
      </c>
      <c r="M13" s="11">
        <v>2</v>
      </c>
      <c r="N13" s="12">
        <f t="shared" si="5"/>
        <v>40</v>
      </c>
      <c r="O13" s="11">
        <v>0</v>
      </c>
      <c r="P13" s="13">
        <f t="shared" si="6"/>
        <v>0</v>
      </c>
      <c r="Q13" s="14"/>
      <c r="R13" s="15"/>
      <c r="S13" s="45"/>
      <c r="U13" s="44"/>
      <c r="V13" s="44"/>
      <c r="Y13" s="44"/>
      <c r="AB13" s="44"/>
    </row>
    <row r="14" spans="1:28" ht="15" customHeight="1" x14ac:dyDescent="0.25">
      <c r="B14" s="17">
        <v>8</v>
      </c>
      <c r="C14" s="10" t="s">
        <v>20</v>
      </c>
      <c r="D14" s="26">
        <f t="shared" si="0"/>
        <v>3</v>
      </c>
      <c r="E14" s="11">
        <v>1</v>
      </c>
      <c r="F14" s="12">
        <f t="shared" si="1"/>
        <v>33.333333333333329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2</v>
      </c>
      <c r="L14" s="12">
        <f t="shared" si="4"/>
        <v>66.666666666666657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15"/>
      <c r="S14" s="45"/>
      <c r="U14" s="44"/>
      <c r="V14" s="44"/>
      <c r="Y14" s="44"/>
      <c r="AB14" s="44"/>
    </row>
    <row r="15" spans="1:28" ht="15" customHeight="1" x14ac:dyDescent="0.25">
      <c r="B15" s="17">
        <v>9</v>
      </c>
      <c r="C15" s="10" t="s">
        <v>21</v>
      </c>
      <c r="D15" s="26">
        <f t="shared" si="0"/>
        <v>10</v>
      </c>
      <c r="E15" s="11">
        <v>5</v>
      </c>
      <c r="F15" s="12">
        <f t="shared" si="1"/>
        <v>50</v>
      </c>
      <c r="G15" s="11">
        <v>1</v>
      </c>
      <c r="H15" s="12">
        <f t="shared" si="2"/>
        <v>10</v>
      </c>
      <c r="I15" s="11">
        <v>3</v>
      </c>
      <c r="J15" s="12">
        <f t="shared" si="3"/>
        <v>30</v>
      </c>
      <c r="K15" s="11">
        <v>1</v>
      </c>
      <c r="L15" s="12">
        <f t="shared" si="4"/>
        <v>10</v>
      </c>
      <c r="M15" s="11">
        <v>0</v>
      </c>
      <c r="N15" s="12">
        <f t="shared" si="5"/>
        <v>0</v>
      </c>
      <c r="O15" s="11">
        <v>0</v>
      </c>
      <c r="P15" s="13">
        <f t="shared" si="6"/>
        <v>0</v>
      </c>
      <c r="Q15" s="14"/>
      <c r="R15" s="15"/>
      <c r="S15" s="45"/>
      <c r="U15" s="44"/>
      <c r="V15" s="44"/>
      <c r="Y15" s="44"/>
      <c r="AB15" s="44"/>
    </row>
    <row r="16" spans="1:28" ht="15" customHeight="1" x14ac:dyDescent="0.25">
      <c r="A16" s="47"/>
      <c r="B16" s="17">
        <v>10</v>
      </c>
      <c r="C16" s="10" t="s">
        <v>22</v>
      </c>
      <c r="D16" s="26">
        <f t="shared" si="0"/>
        <v>0</v>
      </c>
      <c r="E16" s="11">
        <v>0</v>
      </c>
      <c r="F16" s="12" t="e">
        <f t="shared" si="1"/>
        <v>#DIV/0!</v>
      </c>
      <c r="G16" s="11">
        <v>0</v>
      </c>
      <c r="H16" s="12" t="e">
        <f t="shared" si="2"/>
        <v>#DIV/0!</v>
      </c>
      <c r="I16" s="11">
        <v>0</v>
      </c>
      <c r="J16" s="12" t="e">
        <f t="shared" si="3"/>
        <v>#DIV/0!</v>
      </c>
      <c r="K16" s="11">
        <v>0</v>
      </c>
      <c r="L16" s="12" t="e">
        <f t="shared" si="4"/>
        <v>#DIV/0!</v>
      </c>
      <c r="M16" s="11">
        <v>0</v>
      </c>
      <c r="N16" s="12" t="e">
        <f t="shared" si="5"/>
        <v>#DIV/0!</v>
      </c>
      <c r="O16" s="11">
        <v>0</v>
      </c>
      <c r="P16" s="13" t="e">
        <f t="shared" si="6"/>
        <v>#DIV/0!</v>
      </c>
      <c r="Q16" s="14"/>
      <c r="R16" s="15"/>
      <c r="S16" s="45"/>
      <c r="U16" s="44"/>
      <c r="V16" s="44"/>
      <c r="Y16" s="44"/>
      <c r="AB16" s="44"/>
    </row>
    <row r="17" spans="1:28" ht="15" customHeight="1" x14ac:dyDescent="0.25">
      <c r="A17" s="47"/>
      <c r="B17" s="17">
        <v>11</v>
      </c>
      <c r="C17" s="10" t="s">
        <v>23</v>
      </c>
      <c r="D17" s="26">
        <f t="shared" si="0"/>
        <v>1</v>
      </c>
      <c r="E17" s="11">
        <v>0</v>
      </c>
      <c r="F17" s="12">
        <f t="shared" si="1"/>
        <v>0</v>
      </c>
      <c r="G17" s="11">
        <v>0</v>
      </c>
      <c r="H17" s="12">
        <f t="shared" si="2"/>
        <v>0</v>
      </c>
      <c r="I17" s="11">
        <v>0</v>
      </c>
      <c r="J17" s="12">
        <f t="shared" si="3"/>
        <v>0</v>
      </c>
      <c r="K17" s="11">
        <v>1</v>
      </c>
      <c r="L17" s="12">
        <f t="shared" si="4"/>
        <v>100</v>
      </c>
      <c r="M17" s="11">
        <v>0</v>
      </c>
      <c r="N17" s="12">
        <f t="shared" si="5"/>
        <v>0</v>
      </c>
      <c r="O17" s="11">
        <v>0</v>
      </c>
      <c r="P17" s="13">
        <f t="shared" si="6"/>
        <v>0</v>
      </c>
      <c r="Q17" s="14"/>
      <c r="R17" s="15"/>
      <c r="S17" s="45"/>
      <c r="U17" s="44"/>
      <c r="V17" s="44"/>
      <c r="Y17" s="44"/>
      <c r="AB17" s="44"/>
    </row>
    <row r="18" spans="1:28" ht="15" customHeight="1" x14ac:dyDescent="0.25">
      <c r="B18" s="17">
        <v>12</v>
      </c>
      <c r="C18" s="10" t="s">
        <v>24</v>
      </c>
      <c r="D18" s="26">
        <f t="shared" si="0"/>
        <v>8</v>
      </c>
      <c r="E18" s="11">
        <v>3</v>
      </c>
      <c r="F18" s="12">
        <f t="shared" si="1"/>
        <v>37.5</v>
      </c>
      <c r="G18" s="11">
        <v>1</v>
      </c>
      <c r="H18" s="12">
        <f t="shared" si="2"/>
        <v>12.5</v>
      </c>
      <c r="I18" s="11">
        <v>1</v>
      </c>
      <c r="J18" s="12">
        <f t="shared" si="3"/>
        <v>12.5</v>
      </c>
      <c r="K18" s="11">
        <v>2</v>
      </c>
      <c r="L18" s="12">
        <f t="shared" si="4"/>
        <v>25</v>
      </c>
      <c r="M18" s="11">
        <v>1</v>
      </c>
      <c r="N18" s="12">
        <f t="shared" si="5"/>
        <v>12.5</v>
      </c>
      <c r="O18" s="11">
        <v>0</v>
      </c>
      <c r="P18" s="13">
        <f t="shared" si="6"/>
        <v>0</v>
      </c>
      <c r="Q18" s="14"/>
      <c r="R18" s="15"/>
      <c r="S18" s="45"/>
      <c r="U18" s="44"/>
      <c r="V18" s="44"/>
      <c r="Y18" s="44"/>
      <c r="AB18" s="44"/>
    </row>
    <row r="19" spans="1:28" ht="15" customHeight="1" x14ac:dyDescent="0.25">
      <c r="B19" s="17">
        <v>13</v>
      </c>
      <c r="C19" s="10" t="s">
        <v>25</v>
      </c>
      <c r="D19" s="26">
        <f t="shared" si="0"/>
        <v>7</v>
      </c>
      <c r="E19" s="11">
        <v>3</v>
      </c>
      <c r="F19" s="12">
        <f t="shared" si="1"/>
        <v>42.857142857142854</v>
      </c>
      <c r="G19" s="11">
        <v>0</v>
      </c>
      <c r="H19" s="12">
        <f t="shared" si="2"/>
        <v>0</v>
      </c>
      <c r="I19" s="11">
        <v>2</v>
      </c>
      <c r="J19" s="12">
        <f t="shared" si="3"/>
        <v>28.571428571428569</v>
      </c>
      <c r="K19" s="11">
        <v>1</v>
      </c>
      <c r="L19" s="12">
        <f t="shared" si="4"/>
        <v>14.285714285714285</v>
      </c>
      <c r="M19" s="11">
        <v>1</v>
      </c>
      <c r="N19" s="12">
        <f t="shared" si="5"/>
        <v>14.285714285714285</v>
      </c>
      <c r="O19" s="11">
        <v>0</v>
      </c>
      <c r="P19" s="13">
        <f t="shared" si="6"/>
        <v>0</v>
      </c>
      <c r="Q19" s="14"/>
      <c r="R19" s="15"/>
      <c r="S19" s="45"/>
      <c r="U19" s="44"/>
      <c r="V19" s="44"/>
      <c r="Y19" s="44"/>
      <c r="AB19" s="44"/>
    </row>
    <row r="20" spans="1:28" ht="15" customHeight="1" x14ac:dyDescent="0.25">
      <c r="B20" s="17">
        <v>14</v>
      </c>
      <c r="C20" s="10" t="s">
        <v>26</v>
      </c>
      <c r="D20" s="26">
        <f t="shared" si="0"/>
        <v>34</v>
      </c>
      <c r="E20" s="11">
        <v>19</v>
      </c>
      <c r="F20" s="12">
        <f t="shared" si="1"/>
        <v>55.882352941176471</v>
      </c>
      <c r="G20" s="11">
        <v>0</v>
      </c>
      <c r="H20" s="12">
        <f t="shared" si="2"/>
        <v>0</v>
      </c>
      <c r="I20" s="11">
        <v>5</v>
      </c>
      <c r="J20" s="12">
        <f t="shared" si="3"/>
        <v>14.705882352941178</v>
      </c>
      <c r="K20" s="11">
        <v>5</v>
      </c>
      <c r="L20" s="12">
        <f t="shared" si="4"/>
        <v>14.705882352941178</v>
      </c>
      <c r="M20" s="11">
        <v>5</v>
      </c>
      <c r="N20" s="12">
        <f t="shared" si="5"/>
        <v>14.705882352941178</v>
      </c>
      <c r="O20" s="11">
        <v>0</v>
      </c>
      <c r="P20" s="13">
        <f t="shared" si="6"/>
        <v>0</v>
      </c>
      <c r="Q20" s="14"/>
      <c r="R20" s="15"/>
      <c r="S20" s="45"/>
      <c r="U20" s="44"/>
      <c r="V20" s="44"/>
      <c r="Y20" s="44"/>
      <c r="AB20" s="44"/>
    </row>
    <row r="21" spans="1:28" ht="15" customHeight="1" x14ac:dyDescent="0.25">
      <c r="B21" s="17">
        <v>15</v>
      </c>
      <c r="C21" s="10" t="s">
        <v>27</v>
      </c>
      <c r="D21" s="26">
        <f t="shared" si="0"/>
        <v>11</v>
      </c>
      <c r="E21" s="11">
        <v>6</v>
      </c>
      <c r="F21" s="12">
        <f t="shared" si="1"/>
        <v>54.54545454545454</v>
      </c>
      <c r="G21" s="11">
        <v>0</v>
      </c>
      <c r="H21" s="12">
        <f t="shared" si="2"/>
        <v>0</v>
      </c>
      <c r="I21" s="11">
        <v>1</v>
      </c>
      <c r="J21" s="12">
        <f t="shared" si="3"/>
        <v>9.0909090909090917</v>
      </c>
      <c r="K21" s="11">
        <v>3</v>
      </c>
      <c r="L21" s="12">
        <f t="shared" si="4"/>
        <v>27.27272727272727</v>
      </c>
      <c r="M21" s="11">
        <v>1</v>
      </c>
      <c r="N21" s="12">
        <f t="shared" si="5"/>
        <v>9.0909090909090917</v>
      </c>
      <c r="O21" s="11">
        <v>0</v>
      </c>
      <c r="P21" s="13">
        <f t="shared" si="6"/>
        <v>0</v>
      </c>
      <c r="Q21" s="14"/>
      <c r="R21" s="15"/>
      <c r="S21" s="45"/>
      <c r="U21" s="44"/>
      <c r="V21" s="44"/>
      <c r="Y21" s="44"/>
      <c r="AB21" s="44"/>
    </row>
    <row r="22" spans="1:28" ht="15" customHeight="1" x14ac:dyDescent="0.25">
      <c r="B22" s="17">
        <v>16</v>
      </c>
      <c r="C22" s="10" t="s">
        <v>28</v>
      </c>
      <c r="D22" s="26">
        <f t="shared" si="0"/>
        <v>3</v>
      </c>
      <c r="E22" s="11">
        <v>1</v>
      </c>
      <c r="F22" s="12">
        <f t="shared" si="1"/>
        <v>33.333333333333329</v>
      </c>
      <c r="G22" s="11">
        <v>1</v>
      </c>
      <c r="H22" s="12">
        <f t="shared" si="2"/>
        <v>33.333333333333329</v>
      </c>
      <c r="I22" s="11">
        <v>0</v>
      </c>
      <c r="J22" s="12">
        <f t="shared" si="3"/>
        <v>0</v>
      </c>
      <c r="K22" s="11">
        <v>1</v>
      </c>
      <c r="L22" s="12">
        <f t="shared" si="4"/>
        <v>33.333333333333329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45"/>
      <c r="U22" s="44"/>
      <c r="V22" s="44"/>
      <c r="Y22" s="44"/>
      <c r="AB22" s="44"/>
    </row>
    <row r="23" spans="1:28" ht="15" customHeight="1" x14ac:dyDescent="0.25">
      <c r="B23" s="17">
        <v>17</v>
      </c>
      <c r="C23" s="10" t="s">
        <v>29</v>
      </c>
      <c r="D23" s="26">
        <f t="shared" si="0"/>
        <v>4</v>
      </c>
      <c r="E23" s="11">
        <v>1</v>
      </c>
      <c r="F23" s="12">
        <f t="shared" si="1"/>
        <v>25</v>
      </c>
      <c r="G23" s="11">
        <v>2</v>
      </c>
      <c r="H23" s="12">
        <f t="shared" si="2"/>
        <v>50</v>
      </c>
      <c r="I23" s="11">
        <v>0</v>
      </c>
      <c r="J23" s="12">
        <f t="shared" si="3"/>
        <v>0</v>
      </c>
      <c r="K23" s="11">
        <v>1</v>
      </c>
      <c r="L23" s="12">
        <f t="shared" si="4"/>
        <v>25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15"/>
      <c r="S23" s="45"/>
      <c r="U23" s="44"/>
      <c r="V23" s="44"/>
      <c r="Y23" s="44"/>
      <c r="AB23" s="44"/>
    </row>
    <row r="24" spans="1:28" ht="15" customHeight="1" x14ac:dyDescent="0.25">
      <c r="B24" s="17">
        <v>18</v>
      </c>
      <c r="C24" s="10" t="s">
        <v>30</v>
      </c>
      <c r="D24" s="26">
        <f t="shared" si="0"/>
        <v>2</v>
      </c>
      <c r="E24" s="11">
        <v>0</v>
      </c>
      <c r="F24" s="12">
        <f t="shared" si="1"/>
        <v>0</v>
      </c>
      <c r="G24" s="11">
        <v>0</v>
      </c>
      <c r="H24" s="12">
        <f t="shared" si="2"/>
        <v>0</v>
      </c>
      <c r="I24" s="11">
        <v>0</v>
      </c>
      <c r="J24" s="12">
        <f t="shared" si="3"/>
        <v>0</v>
      </c>
      <c r="K24" s="11">
        <v>2</v>
      </c>
      <c r="L24" s="12">
        <f t="shared" si="4"/>
        <v>100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45"/>
      <c r="U24" s="44"/>
      <c r="V24" s="44"/>
      <c r="Y24" s="44"/>
      <c r="AB24" s="44"/>
    </row>
    <row r="25" spans="1:28" ht="15" customHeight="1" x14ac:dyDescent="0.25">
      <c r="B25" s="17">
        <v>19</v>
      </c>
      <c r="C25" s="10" t="s">
        <v>31</v>
      </c>
      <c r="D25" s="26">
        <f t="shared" si="0"/>
        <v>10</v>
      </c>
      <c r="E25" s="11">
        <v>2</v>
      </c>
      <c r="F25" s="12">
        <f t="shared" si="1"/>
        <v>20</v>
      </c>
      <c r="G25" s="11">
        <v>0</v>
      </c>
      <c r="H25" s="12">
        <f t="shared" si="2"/>
        <v>0</v>
      </c>
      <c r="I25" s="11">
        <v>4</v>
      </c>
      <c r="J25" s="12">
        <f t="shared" si="3"/>
        <v>40</v>
      </c>
      <c r="K25" s="11">
        <v>4</v>
      </c>
      <c r="L25" s="12">
        <f t="shared" si="4"/>
        <v>40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15"/>
      <c r="S25" s="45"/>
      <c r="U25" s="44"/>
      <c r="V25" s="44"/>
      <c r="Y25" s="44"/>
      <c r="AB25" s="44"/>
    </row>
    <row r="26" spans="1:28" ht="15" customHeight="1" x14ac:dyDescent="0.25">
      <c r="B26" s="17">
        <v>20</v>
      </c>
      <c r="C26" s="10" t="s">
        <v>32</v>
      </c>
      <c r="D26" s="26">
        <f t="shared" si="0"/>
        <v>17</v>
      </c>
      <c r="E26" s="11">
        <v>13</v>
      </c>
      <c r="F26" s="12">
        <f t="shared" si="1"/>
        <v>76.470588235294116</v>
      </c>
      <c r="G26" s="11">
        <v>0</v>
      </c>
      <c r="H26" s="12">
        <f t="shared" si="2"/>
        <v>0</v>
      </c>
      <c r="I26" s="11">
        <v>2</v>
      </c>
      <c r="J26" s="12">
        <f t="shared" si="3"/>
        <v>11.76470588235294</v>
      </c>
      <c r="K26" s="11">
        <v>1</v>
      </c>
      <c r="L26" s="12">
        <f t="shared" si="4"/>
        <v>5.8823529411764701</v>
      </c>
      <c r="M26" s="11">
        <v>1</v>
      </c>
      <c r="N26" s="12">
        <f t="shared" si="5"/>
        <v>5.8823529411764701</v>
      </c>
      <c r="O26" s="11">
        <v>0</v>
      </c>
      <c r="P26" s="13">
        <f t="shared" si="6"/>
        <v>0</v>
      </c>
      <c r="Q26" s="14"/>
      <c r="R26" s="15"/>
      <c r="S26" s="45"/>
      <c r="U26" s="44"/>
      <c r="V26" s="44"/>
      <c r="Y26" s="44"/>
      <c r="AB26" s="44"/>
    </row>
    <row r="27" spans="1:28" ht="15" customHeight="1" x14ac:dyDescent="0.25">
      <c r="B27" s="17">
        <v>21</v>
      </c>
      <c r="C27" s="10" t="s">
        <v>33</v>
      </c>
      <c r="D27" s="26">
        <f t="shared" si="0"/>
        <v>3</v>
      </c>
      <c r="E27" s="11">
        <v>0</v>
      </c>
      <c r="F27" s="12">
        <f t="shared" si="1"/>
        <v>0</v>
      </c>
      <c r="G27" s="11">
        <v>0</v>
      </c>
      <c r="H27" s="12">
        <f t="shared" si="2"/>
        <v>0</v>
      </c>
      <c r="I27" s="11">
        <v>2</v>
      </c>
      <c r="J27" s="12">
        <f t="shared" si="3"/>
        <v>66.666666666666657</v>
      </c>
      <c r="K27" s="11">
        <v>1</v>
      </c>
      <c r="L27" s="12">
        <f t="shared" si="4"/>
        <v>33.333333333333329</v>
      </c>
      <c r="M27" s="11">
        <v>0</v>
      </c>
      <c r="N27" s="12">
        <f t="shared" si="5"/>
        <v>0</v>
      </c>
      <c r="O27" s="11">
        <v>0</v>
      </c>
      <c r="P27" s="13">
        <f t="shared" si="6"/>
        <v>0</v>
      </c>
      <c r="Q27" s="14"/>
      <c r="R27" s="15"/>
      <c r="S27" s="45"/>
      <c r="U27" s="44"/>
      <c r="V27" s="44"/>
      <c r="Y27" s="44"/>
      <c r="AB27" s="44"/>
    </row>
    <row r="28" spans="1:28" ht="15" customHeight="1" x14ac:dyDescent="0.25">
      <c r="B28" s="17">
        <v>22</v>
      </c>
      <c r="C28" s="10" t="s">
        <v>34</v>
      </c>
      <c r="D28" s="26">
        <f t="shared" si="0"/>
        <v>7</v>
      </c>
      <c r="E28" s="11">
        <v>1</v>
      </c>
      <c r="F28" s="12">
        <f t="shared" si="1"/>
        <v>14.285714285714285</v>
      </c>
      <c r="G28" s="11">
        <v>1</v>
      </c>
      <c r="H28" s="12">
        <f t="shared" si="2"/>
        <v>14.285714285714285</v>
      </c>
      <c r="I28" s="11">
        <v>0</v>
      </c>
      <c r="J28" s="12">
        <f t="shared" si="3"/>
        <v>0</v>
      </c>
      <c r="K28" s="11">
        <v>3</v>
      </c>
      <c r="L28" s="12">
        <f t="shared" si="4"/>
        <v>42.857142857142854</v>
      </c>
      <c r="M28" s="11">
        <v>2</v>
      </c>
      <c r="N28" s="12">
        <f t="shared" si="5"/>
        <v>28.571428571428569</v>
      </c>
      <c r="O28" s="11">
        <v>0</v>
      </c>
      <c r="P28" s="13">
        <f t="shared" si="6"/>
        <v>0</v>
      </c>
      <c r="Q28" s="14"/>
      <c r="R28" s="15"/>
      <c r="S28" s="45"/>
      <c r="U28" s="44"/>
      <c r="V28" s="44"/>
      <c r="Y28" s="44"/>
      <c r="AB28" s="44"/>
    </row>
    <row r="29" spans="1:28" ht="15" customHeight="1" x14ac:dyDescent="0.25">
      <c r="B29" s="17">
        <v>23</v>
      </c>
      <c r="C29" s="10" t="s">
        <v>35</v>
      </c>
      <c r="D29" s="26">
        <f t="shared" si="0"/>
        <v>0</v>
      </c>
      <c r="E29" s="11">
        <v>0</v>
      </c>
      <c r="F29" s="12" t="e">
        <f t="shared" si="1"/>
        <v>#DIV/0!</v>
      </c>
      <c r="G29" s="11">
        <v>0</v>
      </c>
      <c r="H29" s="12" t="e">
        <f t="shared" si="2"/>
        <v>#DIV/0!</v>
      </c>
      <c r="I29" s="11">
        <v>0</v>
      </c>
      <c r="J29" s="12" t="e">
        <f t="shared" si="3"/>
        <v>#DIV/0!</v>
      </c>
      <c r="K29" s="11">
        <v>0</v>
      </c>
      <c r="L29" s="12" t="e">
        <f t="shared" si="4"/>
        <v>#DIV/0!</v>
      </c>
      <c r="M29" s="11">
        <v>0</v>
      </c>
      <c r="N29" s="12" t="e">
        <f t="shared" si="5"/>
        <v>#DIV/0!</v>
      </c>
      <c r="O29" s="11">
        <v>0</v>
      </c>
      <c r="P29" s="13" t="e">
        <f t="shared" si="6"/>
        <v>#DIV/0!</v>
      </c>
      <c r="Q29" s="14"/>
      <c r="R29" s="15"/>
      <c r="S29" s="45"/>
      <c r="U29" s="44"/>
      <c r="V29" s="44"/>
      <c r="Y29" s="44"/>
      <c r="AB29" s="44"/>
    </row>
    <row r="30" spans="1:28" ht="15" customHeight="1" x14ac:dyDescent="0.25">
      <c r="B30" s="17">
        <v>24</v>
      </c>
      <c r="C30" s="18" t="s">
        <v>36</v>
      </c>
      <c r="D30" s="26">
        <f t="shared" si="0"/>
        <v>7</v>
      </c>
      <c r="E30" s="11">
        <v>3</v>
      </c>
      <c r="F30" s="12">
        <f t="shared" si="1"/>
        <v>42.857142857142854</v>
      </c>
      <c r="G30" s="11">
        <v>2</v>
      </c>
      <c r="H30" s="12">
        <f t="shared" si="2"/>
        <v>28.571428571428569</v>
      </c>
      <c r="I30" s="11">
        <v>0</v>
      </c>
      <c r="J30" s="12">
        <f t="shared" si="3"/>
        <v>0</v>
      </c>
      <c r="K30" s="11">
        <v>2</v>
      </c>
      <c r="L30" s="12">
        <f t="shared" si="4"/>
        <v>28.571428571428569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15"/>
      <c r="S30" s="45"/>
      <c r="U30" s="44"/>
      <c r="V30" s="44"/>
      <c r="Y30" s="44"/>
      <c r="AB30" s="44"/>
    </row>
    <row r="31" spans="1:28" ht="15" customHeight="1" x14ac:dyDescent="0.25">
      <c r="B31" s="17">
        <v>25</v>
      </c>
      <c r="C31" s="35" t="s">
        <v>37</v>
      </c>
      <c r="D31" s="26">
        <f t="shared" si="0"/>
        <v>14</v>
      </c>
      <c r="E31" s="11">
        <v>1</v>
      </c>
      <c r="F31" s="12">
        <f t="shared" si="1"/>
        <v>7.1428571428571423</v>
      </c>
      <c r="G31" s="11">
        <v>3</v>
      </c>
      <c r="H31" s="12">
        <f t="shared" si="2"/>
        <v>21.428571428571427</v>
      </c>
      <c r="I31" s="11">
        <v>3</v>
      </c>
      <c r="J31" s="12">
        <f t="shared" si="3"/>
        <v>21.428571428571427</v>
      </c>
      <c r="K31" s="11">
        <v>6</v>
      </c>
      <c r="L31" s="12">
        <f t="shared" si="4"/>
        <v>42.857142857142854</v>
      </c>
      <c r="M31" s="11">
        <v>1</v>
      </c>
      <c r="N31" s="12">
        <f t="shared" si="5"/>
        <v>7.1428571428571423</v>
      </c>
      <c r="O31" s="11">
        <v>0</v>
      </c>
      <c r="P31" s="13">
        <f t="shared" si="6"/>
        <v>0</v>
      </c>
      <c r="Q31" s="14"/>
      <c r="R31" s="15"/>
      <c r="S31" s="45"/>
      <c r="U31" s="44"/>
      <c r="V31" s="44"/>
      <c r="Y31" s="44"/>
      <c r="AB31" s="44"/>
    </row>
    <row r="32" spans="1:28" ht="15" customHeight="1" x14ac:dyDescent="0.25">
      <c r="B32" s="9">
        <v>24</v>
      </c>
      <c r="C32" s="25" t="s">
        <v>38</v>
      </c>
      <c r="D32" s="26">
        <f t="shared" si="0"/>
        <v>17</v>
      </c>
      <c r="E32" s="11">
        <v>3</v>
      </c>
      <c r="F32" s="12">
        <f t="shared" si="1"/>
        <v>17.647058823529413</v>
      </c>
      <c r="G32" s="11">
        <v>0</v>
      </c>
      <c r="H32" s="12">
        <f t="shared" si="2"/>
        <v>0</v>
      </c>
      <c r="I32" s="11">
        <v>2</v>
      </c>
      <c r="J32" s="12">
        <f t="shared" si="3"/>
        <v>11.76470588235294</v>
      </c>
      <c r="K32" s="11">
        <v>12</v>
      </c>
      <c r="L32" s="12">
        <f t="shared" si="4"/>
        <v>70.588235294117652</v>
      </c>
      <c r="M32" s="11">
        <v>0</v>
      </c>
      <c r="N32" s="12">
        <f t="shared" si="5"/>
        <v>0</v>
      </c>
      <c r="O32" s="11">
        <v>0</v>
      </c>
      <c r="P32" s="13">
        <f t="shared" si="6"/>
        <v>0</v>
      </c>
      <c r="Q32" s="14"/>
      <c r="R32" s="15"/>
      <c r="S32" s="45"/>
      <c r="U32" s="44"/>
      <c r="V32" s="44"/>
      <c r="Y32" s="44"/>
      <c r="AB32" s="44"/>
    </row>
    <row r="33" spans="2:28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 t="shared" si="5"/>
        <v>#DIV/0!</v>
      </c>
      <c r="O33" s="11">
        <v>0</v>
      </c>
      <c r="P33" s="13" t="e">
        <f t="shared" si="6"/>
        <v>#DIV/0!</v>
      </c>
      <c r="Q33" s="14"/>
      <c r="R33" s="15"/>
      <c r="S33" s="45"/>
      <c r="U33" s="44"/>
      <c r="V33" s="44"/>
      <c r="Y33" s="44"/>
      <c r="AB33" s="44"/>
    </row>
    <row r="34" spans="2:28" ht="15" customHeight="1" thickBot="1" x14ac:dyDescent="0.3">
      <c r="B34" s="48" t="s">
        <v>42</v>
      </c>
      <c r="C34" s="62"/>
      <c r="D34" s="27">
        <f>SUM(D7:D33)</f>
        <v>241</v>
      </c>
      <c r="E34" s="24">
        <f>SUM(E7:E33)</f>
        <v>92</v>
      </c>
      <c r="F34" s="28">
        <f>E34/D34*100</f>
        <v>38.174273858921161</v>
      </c>
      <c r="G34" s="24">
        <f t="shared" ref="G34:O34" si="7">SUM(G7:G33)</f>
        <v>25</v>
      </c>
      <c r="H34" s="28">
        <f>G34/D34*100</f>
        <v>10.37344398340249</v>
      </c>
      <c r="I34" s="24">
        <f t="shared" si="7"/>
        <v>36</v>
      </c>
      <c r="J34" s="28">
        <f>I34/D34*100</f>
        <v>14.937759336099585</v>
      </c>
      <c r="K34" s="24">
        <f t="shared" si="7"/>
        <v>64</v>
      </c>
      <c r="L34" s="28">
        <f>K34/D34*100</f>
        <v>26.556016597510375</v>
      </c>
      <c r="M34" s="24">
        <f t="shared" si="7"/>
        <v>24</v>
      </c>
      <c r="N34" s="28">
        <f>M34/D34*100</f>
        <v>9.9585062240663902</v>
      </c>
      <c r="O34" s="24">
        <f t="shared" si="7"/>
        <v>0</v>
      </c>
      <c r="P34" s="29">
        <f>O34/D34*100</f>
        <v>0</v>
      </c>
      <c r="Q34" s="14"/>
      <c r="R34" s="15"/>
      <c r="S34" s="16"/>
    </row>
    <row r="35" spans="2:28" ht="16.5" thickBot="1" x14ac:dyDescent="0.3">
      <c r="B35" s="48" t="s">
        <v>41</v>
      </c>
      <c r="C35" s="62"/>
      <c r="D35" s="27">
        <f t="shared" ref="D35" si="8">E35+G35+I35+K35+M35+O35</f>
        <v>224</v>
      </c>
      <c r="E35" s="23">
        <f>SUM(E7:E31)</f>
        <v>89</v>
      </c>
      <c r="F35" s="28">
        <f t="shared" ref="F35" si="9">E35*100/D35</f>
        <v>39.732142857142854</v>
      </c>
      <c r="G35" s="23">
        <f t="shared" ref="G35:O35" si="10">SUM(G7:G31)</f>
        <v>25</v>
      </c>
      <c r="H35" s="28">
        <f t="shared" ref="H35" si="11">G35*100/D35</f>
        <v>11.160714285714286</v>
      </c>
      <c r="I35" s="23">
        <f t="shared" si="10"/>
        <v>34</v>
      </c>
      <c r="J35" s="28">
        <f t="shared" ref="J35" si="12">I35*100/D35</f>
        <v>15.178571428571429</v>
      </c>
      <c r="K35" s="23">
        <f t="shared" si="10"/>
        <v>52</v>
      </c>
      <c r="L35" s="28">
        <f t="shared" ref="L35" si="13">K35*100/D35</f>
        <v>23.214285714285715</v>
      </c>
      <c r="M35" s="23">
        <f t="shared" si="10"/>
        <v>24</v>
      </c>
      <c r="N35" s="28">
        <f t="shared" ref="N35" si="14">M35*100/D35</f>
        <v>10.714285714285714</v>
      </c>
      <c r="O35" s="23">
        <f t="shared" si="10"/>
        <v>0</v>
      </c>
      <c r="P35" s="29">
        <f t="shared" ref="P35" si="15">O35*100/D35</f>
        <v>0</v>
      </c>
      <c r="Q35" s="31"/>
      <c r="R35" s="15"/>
    </row>
    <row r="37" spans="2:28" ht="15" x14ac:dyDescent="0.25">
      <c r="D37" s="36"/>
    </row>
    <row r="38" spans="2:28" ht="15" x14ac:dyDescent="0.25">
      <c r="D38" s="36"/>
    </row>
    <row r="39" spans="2:28" ht="15" x14ac:dyDescent="0.25">
      <c r="D39" s="19"/>
    </row>
    <row r="40" spans="2:28" ht="15" x14ac:dyDescent="0.25">
      <c r="D40" s="19"/>
    </row>
  </sheetData>
  <mergeCells count="14">
    <mergeCell ref="B35:C35"/>
    <mergeCell ref="O3:P3"/>
    <mergeCell ref="A16:A17"/>
    <mergeCell ref="B34:C34"/>
    <mergeCell ref="B1:P1"/>
    <mergeCell ref="B2:P2"/>
    <mergeCell ref="B3:B6"/>
    <mergeCell ref="C3:C6"/>
    <mergeCell ref="D3:D6"/>
    <mergeCell ref="E3:F3"/>
    <mergeCell ref="G3:H3"/>
    <mergeCell ref="I3:J3"/>
    <mergeCell ref="K3:L3"/>
    <mergeCell ref="M3:N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DE38-068F-4390-8CE2-7D9A44E1B0B6}">
  <sheetPr>
    <tabColor rgb="FFFFC000"/>
  </sheetPr>
  <dimension ref="A1:U40"/>
  <sheetViews>
    <sheetView topLeftCell="B1" workbookViewId="0">
      <selection activeCell="N17" sqref="N17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1" ht="15.75" x14ac:dyDescent="0.25">
      <c r="B1" s="50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1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1" ht="13.5" hidden="1" customHeight="1" x14ac:dyDescent="0.2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1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1" ht="15" customHeight="1" x14ac:dyDescent="0.25">
      <c r="B7" s="9">
        <v>1</v>
      </c>
      <c r="C7" s="10" t="s">
        <v>13</v>
      </c>
      <c r="D7" s="26">
        <f t="shared" ref="D7:D33" si="0">SUM(E7+G7+I7+K7+M7+O7)</f>
        <v>4</v>
      </c>
      <c r="E7" s="11">
        <v>0</v>
      </c>
      <c r="F7" s="12">
        <f>E7/D7*100</f>
        <v>0</v>
      </c>
      <c r="G7" s="11">
        <v>4</v>
      </c>
      <c r="H7" s="12">
        <f>G7/D7*100</f>
        <v>100</v>
      </c>
      <c r="I7" s="11">
        <v>0</v>
      </c>
      <c r="J7" s="12">
        <f>I7/D7*100</f>
        <v>0</v>
      </c>
      <c r="K7" s="11">
        <v>0</v>
      </c>
      <c r="L7" s="12">
        <f>K7/D7*100</f>
        <v>0</v>
      </c>
      <c r="M7" s="11">
        <v>0</v>
      </c>
      <c r="N7" s="12">
        <f>M7/D7*100</f>
        <v>0</v>
      </c>
      <c r="O7" s="11">
        <v>0</v>
      </c>
      <c r="P7" s="13">
        <f>O7/D7*100</f>
        <v>0</v>
      </c>
      <c r="Q7" s="14"/>
      <c r="R7" s="40"/>
      <c r="S7" s="40"/>
      <c r="T7" s="40"/>
      <c r="U7" s="41"/>
    </row>
    <row r="8" spans="1:21" ht="15" customHeight="1" x14ac:dyDescent="0.25">
      <c r="B8" s="17">
        <v>2</v>
      </c>
      <c r="C8" s="10" t="s">
        <v>14</v>
      </c>
      <c r="D8" s="26">
        <f t="shared" si="0"/>
        <v>3</v>
      </c>
      <c r="E8" s="11">
        <v>1</v>
      </c>
      <c r="F8" s="12">
        <f t="shared" ref="F8:F33" si="1">E8/D8*100</f>
        <v>33.333333333333329</v>
      </c>
      <c r="G8" s="11">
        <v>1</v>
      </c>
      <c r="H8" s="12">
        <f t="shared" ref="H8:H34" si="2">G8/D8*100</f>
        <v>33.333333333333329</v>
      </c>
      <c r="I8" s="11">
        <v>0</v>
      </c>
      <c r="J8" s="12">
        <f t="shared" ref="J8:J34" si="3">I8/D8*100</f>
        <v>0</v>
      </c>
      <c r="K8" s="11">
        <v>0</v>
      </c>
      <c r="L8" s="12">
        <f t="shared" ref="L8:L34" si="4">K8/D8*100</f>
        <v>0</v>
      </c>
      <c r="M8" s="11">
        <v>1</v>
      </c>
      <c r="N8" s="12">
        <f t="shared" ref="N8:N32" si="5">M8/D8*100</f>
        <v>33.333333333333329</v>
      </c>
      <c r="O8" s="11">
        <v>0</v>
      </c>
      <c r="P8" s="13">
        <f t="shared" ref="P8:P34" si="6">O8/D8*100</f>
        <v>0</v>
      </c>
      <c r="Q8" s="14"/>
      <c r="R8" s="40"/>
      <c r="S8" s="40"/>
      <c r="T8" s="40"/>
      <c r="U8" s="41"/>
    </row>
    <row r="9" spans="1:21" ht="15" customHeight="1" x14ac:dyDescent="0.25">
      <c r="B9" s="17">
        <v>3</v>
      </c>
      <c r="C9" s="10" t="s">
        <v>15</v>
      </c>
      <c r="D9" s="26">
        <f t="shared" si="0"/>
        <v>7</v>
      </c>
      <c r="E9" s="11">
        <v>1</v>
      </c>
      <c r="F9" s="12">
        <f t="shared" si="1"/>
        <v>14.285714285714285</v>
      </c>
      <c r="G9" s="11">
        <v>5</v>
      </c>
      <c r="H9" s="12">
        <f t="shared" si="2"/>
        <v>71.428571428571431</v>
      </c>
      <c r="I9" s="11">
        <v>0</v>
      </c>
      <c r="J9" s="12">
        <f t="shared" si="3"/>
        <v>0</v>
      </c>
      <c r="K9" s="11">
        <v>0</v>
      </c>
      <c r="L9" s="12">
        <f t="shared" si="4"/>
        <v>0</v>
      </c>
      <c r="M9" s="11">
        <v>1</v>
      </c>
      <c r="N9" s="12">
        <f t="shared" si="5"/>
        <v>14.285714285714285</v>
      </c>
      <c r="O9" s="11">
        <v>0</v>
      </c>
      <c r="P9" s="13">
        <f t="shared" si="6"/>
        <v>0</v>
      </c>
      <c r="Q9" s="14"/>
      <c r="R9" s="40"/>
      <c r="S9" s="40"/>
      <c r="T9" s="40"/>
      <c r="U9" s="41"/>
    </row>
    <row r="10" spans="1:21" ht="15" customHeight="1" x14ac:dyDescent="0.25">
      <c r="B10" s="17">
        <v>4</v>
      </c>
      <c r="C10" s="10" t="s">
        <v>16</v>
      </c>
      <c r="D10" s="26">
        <f t="shared" si="0"/>
        <v>7</v>
      </c>
      <c r="E10" s="11">
        <v>3</v>
      </c>
      <c r="F10" s="12">
        <f t="shared" si="1"/>
        <v>42.857142857142854</v>
      </c>
      <c r="G10" s="11">
        <v>2</v>
      </c>
      <c r="H10" s="12">
        <f t="shared" si="2"/>
        <v>28.571428571428569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2</v>
      </c>
      <c r="N10" s="12">
        <f t="shared" si="5"/>
        <v>28.571428571428569</v>
      </c>
      <c r="O10" s="11">
        <v>0</v>
      </c>
      <c r="P10" s="13">
        <f t="shared" si="6"/>
        <v>0</v>
      </c>
      <c r="Q10" s="14"/>
      <c r="R10" s="40"/>
      <c r="S10" s="40"/>
      <c r="T10" s="40"/>
      <c r="U10" s="41"/>
    </row>
    <row r="11" spans="1:21" ht="15" customHeight="1" x14ac:dyDescent="0.25">
      <c r="B11" s="17">
        <v>5</v>
      </c>
      <c r="C11" s="10" t="s">
        <v>17</v>
      </c>
      <c r="D11" s="26">
        <f t="shared" si="0"/>
        <v>5</v>
      </c>
      <c r="E11" s="11">
        <v>0</v>
      </c>
      <c r="F11" s="12">
        <f t="shared" si="1"/>
        <v>0</v>
      </c>
      <c r="G11" s="11">
        <v>3</v>
      </c>
      <c r="H11" s="12">
        <f t="shared" si="2"/>
        <v>60</v>
      </c>
      <c r="I11" s="11">
        <v>0</v>
      </c>
      <c r="J11" s="12">
        <f t="shared" si="3"/>
        <v>0</v>
      </c>
      <c r="K11" s="11">
        <v>1</v>
      </c>
      <c r="L11" s="12">
        <f t="shared" si="4"/>
        <v>20</v>
      </c>
      <c r="M11" s="11">
        <v>1</v>
      </c>
      <c r="N11" s="12">
        <f t="shared" si="5"/>
        <v>20</v>
      </c>
      <c r="O11" s="11">
        <v>0</v>
      </c>
      <c r="P11" s="13">
        <f t="shared" si="6"/>
        <v>0</v>
      </c>
      <c r="Q11" s="14"/>
      <c r="R11" s="40"/>
      <c r="S11" s="40"/>
      <c r="T11" s="40"/>
      <c r="U11" s="41"/>
    </row>
    <row r="12" spans="1:21" ht="15" customHeight="1" x14ac:dyDescent="0.25">
      <c r="B12" s="17">
        <v>6</v>
      </c>
      <c r="C12" s="10" t="s">
        <v>18</v>
      </c>
      <c r="D12" s="26">
        <f t="shared" si="0"/>
        <v>3</v>
      </c>
      <c r="E12" s="11">
        <v>0</v>
      </c>
      <c r="F12" s="12">
        <f t="shared" si="1"/>
        <v>0</v>
      </c>
      <c r="G12" s="11">
        <v>2</v>
      </c>
      <c r="H12" s="12">
        <f t="shared" si="2"/>
        <v>66.666666666666657</v>
      </c>
      <c r="I12" s="11">
        <v>0</v>
      </c>
      <c r="J12" s="12">
        <f t="shared" si="3"/>
        <v>0</v>
      </c>
      <c r="K12" s="11">
        <v>0</v>
      </c>
      <c r="L12" s="12">
        <f t="shared" si="4"/>
        <v>0</v>
      </c>
      <c r="M12" s="11">
        <v>1</v>
      </c>
      <c r="N12" s="12">
        <f t="shared" si="5"/>
        <v>33.333333333333329</v>
      </c>
      <c r="O12" s="11">
        <v>0</v>
      </c>
      <c r="P12" s="13">
        <f t="shared" si="6"/>
        <v>0</v>
      </c>
      <c r="Q12" s="14"/>
      <c r="R12" s="40"/>
      <c r="S12" s="40"/>
      <c r="T12" s="40"/>
      <c r="U12" s="41"/>
    </row>
    <row r="13" spans="1:21" ht="15" customHeight="1" x14ac:dyDescent="0.25">
      <c r="B13" s="17">
        <v>7</v>
      </c>
      <c r="C13" s="10" t="s">
        <v>19</v>
      </c>
      <c r="D13" s="26">
        <f t="shared" si="0"/>
        <v>6</v>
      </c>
      <c r="E13" s="11">
        <v>5</v>
      </c>
      <c r="F13" s="12">
        <f t="shared" si="1"/>
        <v>83.333333333333343</v>
      </c>
      <c r="G13" s="11">
        <v>0</v>
      </c>
      <c r="H13" s="12">
        <f t="shared" si="2"/>
        <v>0</v>
      </c>
      <c r="I13" s="11">
        <v>1</v>
      </c>
      <c r="J13" s="12">
        <f t="shared" si="3"/>
        <v>16.666666666666664</v>
      </c>
      <c r="K13" s="11">
        <v>0</v>
      </c>
      <c r="L13" s="12">
        <f t="shared" si="4"/>
        <v>0</v>
      </c>
      <c r="M13" s="11">
        <v>0</v>
      </c>
      <c r="N13" s="12">
        <f t="shared" si="5"/>
        <v>0</v>
      </c>
      <c r="O13" s="11">
        <v>0</v>
      </c>
      <c r="P13" s="13">
        <f t="shared" si="6"/>
        <v>0</v>
      </c>
      <c r="Q13" s="14"/>
      <c r="R13" s="40"/>
      <c r="S13" s="40"/>
      <c r="T13" s="40"/>
      <c r="U13" s="41"/>
    </row>
    <row r="14" spans="1:21" ht="15" customHeight="1" x14ac:dyDescent="0.25">
      <c r="B14" s="17">
        <v>8</v>
      </c>
      <c r="C14" s="10" t="s">
        <v>20</v>
      </c>
      <c r="D14" s="26">
        <f t="shared" si="0"/>
        <v>7</v>
      </c>
      <c r="E14" s="11">
        <v>4</v>
      </c>
      <c r="F14" s="12">
        <f t="shared" si="1"/>
        <v>57.142857142857139</v>
      </c>
      <c r="G14" s="11">
        <v>1</v>
      </c>
      <c r="H14" s="12">
        <f t="shared" si="2"/>
        <v>14.285714285714285</v>
      </c>
      <c r="I14" s="11">
        <v>0</v>
      </c>
      <c r="J14" s="12">
        <f t="shared" si="3"/>
        <v>0</v>
      </c>
      <c r="K14" s="11">
        <v>1</v>
      </c>
      <c r="L14" s="12">
        <f t="shared" si="4"/>
        <v>14.285714285714285</v>
      </c>
      <c r="M14" s="11">
        <v>1</v>
      </c>
      <c r="N14" s="12">
        <f t="shared" si="5"/>
        <v>14.285714285714285</v>
      </c>
      <c r="O14" s="11">
        <v>0</v>
      </c>
      <c r="P14" s="13">
        <f t="shared" si="6"/>
        <v>0</v>
      </c>
      <c r="Q14" s="14"/>
      <c r="R14" s="40"/>
      <c r="S14" s="40"/>
      <c r="T14" s="40"/>
      <c r="U14" s="41"/>
    </row>
    <row r="15" spans="1:21" ht="15" customHeight="1" x14ac:dyDescent="0.25">
      <c r="B15" s="17">
        <v>9</v>
      </c>
      <c r="C15" s="10" t="s">
        <v>21</v>
      </c>
      <c r="D15" s="26">
        <f t="shared" si="0"/>
        <v>28</v>
      </c>
      <c r="E15" s="11">
        <v>11</v>
      </c>
      <c r="F15" s="12">
        <f t="shared" si="1"/>
        <v>39.285714285714285</v>
      </c>
      <c r="G15" s="11">
        <v>8</v>
      </c>
      <c r="H15" s="12">
        <f t="shared" si="2"/>
        <v>28.571428571428569</v>
      </c>
      <c r="I15" s="11">
        <v>2</v>
      </c>
      <c r="J15" s="12">
        <f t="shared" si="3"/>
        <v>7.1428571428571423</v>
      </c>
      <c r="K15" s="11">
        <v>2</v>
      </c>
      <c r="L15" s="12">
        <f t="shared" si="4"/>
        <v>7.1428571428571423</v>
      </c>
      <c r="M15" s="11">
        <v>5</v>
      </c>
      <c r="N15" s="12">
        <f t="shared" si="5"/>
        <v>17.857142857142858</v>
      </c>
      <c r="O15" s="11">
        <v>0</v>
      </c>
      <c r="P15" s="13">
        <f t="shared" si="6"/>
        <v>0</v>
      </c>
      <c r="Q15" s="14"/>
      <c r="R15" s="40"/>
      <c r="S15" s="40"/>
      <c r="T15" s="40"/>
      <c r="U15" s="41"/>
    </row>
    <row r="16" spans="1:21" ht="15" customHeight="1" x14ac:dyDescent="0.25">
      <c r="A16" s="47"/>
      <c r="B16" s="17">
        <v>10</v>
      </c>
      <c r="C16" s="10" t="s">
        <v>22</v>
      </c>
      <c r="D16" s="26">
        <f t="shared" si="0"/>
        <v>4</v>
      </c>
      <c r="E16" s="11">
        <v>0</v>
      </c>
      <c r="F16" s="12">
        <f t="shared" si="1"/>
        <v>0</v>
      </c>
      <c r="G16" s="11">
        <v>3</v>
      </c>
      <c r="H16" s="12">
        <f t="shared" si="2"/>
        <v>75</v>
      </c>
      <c r="I16" s="11">
        <v>1</v>
      </c>
      <c r="J16" s="12">
        <f t="shared" si="3"/>
        <v>25</v>
      </c>
      <c r="K16" s="11">
        <v>0</v>
      </c>
      <c r="L16" s="12">
        <f t="shared" si="4"/>
        <v>0</v>
      </c>
      <c r="M16" s="11">
        <v>0</v>
      </c>
      <c r="N16" s="12">
        <f t="shared" si="5"/>
        <v>0</v>
      </c>
      <c r="O16" s="11">
        <v>0</v>
      </c>
      <c r="P16" s="13">
        <f t="shared" si="6"/>
        <v>0</v>
      </c>
      <c r="Q16" s="14"/>
      <c r="R16" s="40"/>
      <c r="S16" s="40"/>
      <c r="T16" s="40"/>
      <c r="U16" s="41"/>
    </row>
    <row r="17" spans="1:21" ht="15" customHeight="1" x14ac:dyDescent="0.25">
      <c r="A17" s="47"/>
      <c r="B17" s="17">
        <v>11</v>
      </c>
      <c r="C17" s="10" t="s">
        <v>23</v>
      </c>
      <c r="D17" s="26">
        <f t="shared" si="0"/>
        <v>5</v>
      </c>
      <c r="E17" s="11">
        <v>1</v>
      </c>
      <c r="F17" s="12">
        <f t="shared" si="1"/>
        <v>20</v>
      </c>
      <c r="G17" s="11">
        <v>2</v>
      </c>
      <c r="H17" s="12">
        <f t="shared" si="2"/>
        <v>40</v>
      </c>
      <c r="I17" s="11">
        <v>0</v>
      </c>
      <c r="J17" s="12">
        <f t="shared" si="3"/>
        <v>0</v>
      </c>
      <c r="K17" s="11">
        <v>0</v>
      </c>
      <c r="L17" s="12">
        <f t="shared" si="4"/>
        <v>0</v>
      </c>
      <c r="M17" s="11">
        <v>2</v>
      </c>
      <c r="N17" s="12">
        <f t="shared" si="5"/>
        <v>40</v>
      </c>
      <c r="O17" s="11">
        <v>0</v>
      </c>
      <c r="P17" s="13">
        <f t="shared" si="6"/>
        <v>0</v>
      </c>
      <c r="Q17" s="14"/>
      <c r="R17" s="40"/>
      <c r="S17" s="40"/>
      <c r="T17" s="40"/>
      <c r="U17" s="41"/>
    </row>
    <row r="18" spans="1:21" ht="15" customHeight="1" x14ac:dyDescent="0.25">
      <c r="B18" s="17">
        <v>12</v>
      </c>
      <c r="C18" s="10" t="s">
        <v>24</v>
      </c>
      <c r="D18" s="26">
        <f t="shared" si="0"/>
        <v>1</v>
      </c>
      <c r="E18" s="11">
        <v>1</v>
      </c>
      <c r="F18" s="12">
        <f t="shared" si="1"/>
        <v>100</v>
      </c>
      <c r="G18" s="11">
        <v>0</v>
      </c>
      <c r="H18" s="12">
        <f t="shared" si="2"/>
        <v>0</v>
      </c>
      <c r="I18" s="11">
        <v>0</v>
      </c>
      <c r="J18" s="12">
        <f t="shared" si="3"/>
        <v>0</v>
      </c>
      <c r="K18" s="11">
        <v>0</v>
      </c>
      <c r="L18" s="12">
        <f t="shared" si="4"/>
        <v>0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40"/>
      <c r="S18" s="40"/>
      <c r="T18" s="40"/>
      <c r="U18" s="41"/>
    </row>
    <row r="19" spans="1:21" ht="15" customHeight="1" x14ac:dyDescent="0.25">
      <c r="B19" s="17">
        <v>13</v>
      </c>
      <c r="C19" s="10" t="s">
        <v>25</v>
      </c>
      <c r="D19" s="26">
        <f t="shared" si="0"/>
        <v>2</v>
      </c>
      <c r="E19" s="11">
        <v>1</v>
      </c>
      <c r="F19" s="12">
        <f t="shared" si="1"/>
        <v>50</v>
      </c>
      <c r="G19" s="11">
        <v>0</v>
      </c>
      <c r="H19" s="12">
        <f t="shared" si="2"/>
        <v>0</v>
      </c>
      <c r="I19" s="11">
        <v>0</v>
      </c>
      <c r="J19" s="12">
        <f t="shared" si="3"/>
        <v>0</v>
      </c>
      <c r="K19" s="11">
        <v>1</v>
      </c>
      <c r="L19" s="12">
        <f t="shared" si="4"/>
        <v>50</v>
      </c>
      <c r="M19" s="11">
        <v>0</v>
      </c>
      <c r="N19" s="12">
        <f t="shared" si="5"/>
        <v>0</v>
      </c>
      <c r="O19" s="11">
        <v>0</v>
      </c>
      <c r="P19" s="13">
        <f t="shared" si="6"/>
        <v>0</v>
      </c>
      <c r="Q19" s="14"/>
      <c r="R19" s="40"/>
      <c r="S19" s="40"/>
      <c r="T19" s="40"/>
      <c r="U19" s="41"/>
    </row>
    <row r="20" spans="1:21" ht="15" customHeight="1" x14ac:dyDescent="0.25">
      <c r="B20" s="17">
        <v>14</v>
      </c>
      <c r="C20" s="10" t="s">
        <v>26</v>
      </c>
      <c r="D20" s="26">
        <f t="shared" si="0"/>
        <v>30</v>
      </c>
      <c r="E20" s="11">
        <v>11</v>
      </c>
      <c r="F20" s="12">
        <f t="shared" si="1"/>
        <v>36.666666666666664</v>
      </c>
      <c r="G20" s="11">
        <v>8</v>
      </c>
      <c r="H20" s="12">
        <f t="shared" si="2"/>
        <v>26.666666666666668</v>
      </c>
      <c r="I20" s="11">
        <v>3</v>
      </c>
      <c r="J20" s="12">
        <f t="shared" si="3"/>
        <v>10</v>
      </c>
      <c r="K20" s="11">
        <v>1</v>
      </c>
      <c r="L20" s="12">
        <f t="shared" si="4"/>
        <v>3.3333333333333335</v>
      </c>
      <c r="M20" s="11">
        <v>7</v>
      </c>
      <c r="N20" s="12">
        <f t="shared" si="5"/>
        <v>23.333333333333332</v>
      </c>
      <c r="O20" s="11">
        <v>0</v>
      </c>
      <c r="P20" s="13">
        <f t="shared" si="6"/>
        <v>0</v>
      </c>
      <c r="Q20" s="14"/>
      <c r="R20" s="40"/>
      <c r="S20" s="40"/>
      <c r="T20" s="40"/>
      <c r="U20" s="41"/>
    </row>
    <row r="21" spans="1:21" ht="15" customHeight="1" x14ac:dyDescent="0.25">
      <c r="B21" s="17">
        <v>15</v>
      </c>
      <c r="C21" s="10" t="s">
        <v>27</v>
      </c>
      <c r="D21" s="26">
        <f t="shared" si="0"/>
        <v>0</v>
      </c>
      <c r="E21" s="11">
        <v>0</v>
      </c>
      <c r="F21" s="12" t="e">
        <f t="shared" si="1"/>
        <v>#DIV/0!</v>
      </c>
      <c r="G21" s="11">
        <v>0</v>
      </c>
      <c r="H21" s="12" t="e">
        <f t="shared" si="2"/>
        <v>#DIV/0!</v>
      </c>
      <c r="I21" s="11">
        <v>0</v>
      </c>
      <c r="J21" s="12" t="e">
        <f t="shared" si="3"/>
        <v>#DIV/0!</v>
      </c>
      <c r="K21" s="11">
        <v>0</v>
      </c>
      <c r="L21" s="12" t="e">
        <f t="shared" si="4"/>
        <v>#DIV/0!</v>
      </c>
      <c r="M21" s="11">
        <v>0</v>
      </c>
      <c r="N21" s="12" t="e">
        <f t="shared" si="5"/>
        <v>#DIV/0!</v>
      </c>
      <c r="O21" s="11">
        <v>0</v>
      </c>
      <c r="P21" s="13" t="e">
        <f t="shared" si="6"/>
        <v>#DIV/0!</v>
      </c>
      <c r="Q21" s="14"/>
      <c r="R21" s="40"/>
      <c r="S21" s="40"/>
      <c r="T21" s="40"/>
      <c r="U21" s="41"/>
    </row>
    <row r="22" spans="1:21" ht="15" customHeight="1" x14ac:dyDescent="0.25">
      <c r="B22" s="17">
        <v>16</v>
      </c>
      <c r="C22" s="10" t="s">
        <v>28</v>
      </c>
      <c r="D22" s="26">
        <f t="shared" si="0"/>
        <v>2</v>
      </c>
      <c r="E22" s="11">
        <v>0</v>
      </c>
      <c r="F22" s="12">
        <f t="shared" si="1"/>
        <v>0</v>
      </c>
      <c r="G22" s="11">
        <v>1</v>
      </c>
      <c r="H22" s="12">
        <f t="shared" si="2"/>
        <v>50</v>
      </c>
      <c r="I22" s="11">
        <v>1</v>
      </c>
      <c r="J22" s="12">
        <f t="shared" si="3"/>
        <v>50</v>
      </c>
      <c r="K22" s="11">
        <v>0</v>
      </c>
      <c r="L22" s="12">
        <f t="shared" si="4"/>
        <v>0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40"/>
      <c r="S22" s="40"/>
      <c r="T22" s="40"/>
      <c r="U22" s="41"/>
    </row>
    <row r="23" spans="1:21" ht="15" customHeight="1" x14ac:dyDescent="0.25">
      <c r="B23" s="17">
        <v>17</v>
      </c>
      <c r="C23" s="10" t="s">
        <v>29</v>
      </c>
      <c r="D23" s="26">
        <f t="shared" si="0"/>
        <v>4</v>
      </c>
      <c r="E23" s="11">
        <v>2</v>
      </c>
      <c r="F23" s="12">
        <f t="shared" si="1"/>
        <v>50</v>
      </c>
      <c r="G23" s="11">
        <v>2</v>
      </c>
      <c r="H23" s="12">
        <f t="shared" si="2"/>
        <v>50</v>
      </c>
      <c r="I23" s="11">
        <v>0</v>
      </c>
      <c r="J23" s="12">
        <f t="shared" si="3"/>
        <v>0</v>
      </c>
      <c r="K23" s="11">
        <v>0</v>
      </c>
      <c r="L23" s="12">
        <f t="shared" si="4"/>
        <v>0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40"/>
      <c r="S23" s="40"/>
      <c r="T23" s="40"/>
      <c r="U23" s="41"/>
    </row>
    <row r="24" spans="1:21" ht="15" customHeight="1" x14ac:dyDescent="0.25">
      <c r="B24" s="17">
        <v>18</v>
      </c>
      <c r="C24" s="10" t="s">
        <v>30</v>
      </c>
      <c r="D24" s="26">
        <f t="shared" si="0"/>
        <v>0</v>
      </c>
      <c r="E24" s="11">
        <v>0</v>
      </c>
      <c r="F24" s="12" t="e">
        <f t="shared" si="1"/>
        <v>#DIV/0!</v>
      </c>
      <c r="G24" s="11">
        <v>0</v>
      </c>
      <c r="H24" s="12" t="e">
        <f t="shared" si="2"/>
        <v>#DIV/0!</v>
      </c>
      <c r="I24" s="11">
        <v>0</v>
      </c>
      <c r="J24" s="12" t="e">
        <f t="shared" si="3"/>
        <v>#DIV/0!</v>
      </c>
      <c r="K24" s="11">
        <v>0</v>
      </c>
      <c r="L24" s="12" t="e">
        <f t="shared" si="4"/>
        <v>#DIV/0!</v>
      </c>
      <c r="M24" s="11">
        <v>0</v>
      </c>
      <c r="N24" s="12" t="e">
        <f t="shared" si="5"/>
        <v>#DIV/0!</v>
      </c>
      <c r="O24" s="11">
        <v>0</v>
      </c>
      <c r="P24" s="13" t="e">
        <f t="shared" si="6"/>
        <v>#DIV/0!</v>
      </c>
      <c r="Q24" s="14"/>
      <c r="R24" s="40"/>
      <c r="S24" s="40"/>
      <c r="T24" s="40"/>
      <c r="U24" s="41"/>
    </row>
    <row r="25" spans="1:21" ht="15" customHeight="1" x14ac:dyDescent="0.25">
      <c r="B25" s="17">
        <v>19</v>
      </c>
      <c r="C25" s="10" t="s">
        <v>31</v>
      </c>
      <c r="D25" s="26">
        <f t="shared" si="0"/>
        <v>4</v>
      </c>
      <c r="E25" s="11">
        <v>1</v>
      </c>
      <c r="F25" s="12">
        <f t="shared" si="1"/>
        <v>25</v>
      </c>
      <c r="G25" s="11">
        <v>3</v>
      </c>
      <c r="H25" s="12">
        <f t="shared" si="2"/>
        <v>75</v>
      </c>
      <c r="I25" s="11">
        <v>0</v>
      </c>
      <c r="J25" s="12">
        <f t="shared" si="3"/>
        <v>0</v>
      </c>
      <c r="K25" s="11">
        <v>0</v>
      </c>
      <c r="L25" s="12">
        <f t="shared" si="4"/>
        <v>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40"/>
      <c r="S25" s="40"/>
      <c r="T25" s="40"/>
      <c r="U25" s="41"/>
    </row>
    <row r="26" spans="1:21" ht="15" customHeight="1" x14ac:dyDescent="0.25">
      <c r="B26" s="17">
        <v>20</v>
      </c>
      <c r="C26" s="10" t="s">
        <v>32</v>
      </c>
      <c r="D26" s="26">
        <f t="shared" si="0"/>
        <v>6</v>
      </c>
      <c r="E26" s="11">
        <v>1</v>
      </c>
      <c r="F26" s="12">
        <f t="shared" si="1"/>
        <v>16.666666666666664</v>
      </c>
      <c r="G26" s="11">
        <v>4</v>
      </c>
      <c r="H26" s="12">
        <f t="shared" si="2"/>
        <v>66.666666666666657</v>
      </c>
      <c r="I26" s="11">
        <v>0</v>
      </c>
      <c r="J26" s="12">
        <f t="shared" si="3"/>
        <v>0</v>
      </c>
      <c r="K26" s="11">
        <v>1</v>
      </c>
      <c r="L26" s="12">
        <f t="shared" si="4"/>
        <v>16.666666666666664</v>
      </c>
      <c r="M26" s="11">
        <v>0</v>
      </c>
      <c r="N26" s="12">
        <f t="shared" si="5"/>
        <v>0</v>
      </c>
      <c r="O26" s="11">
        <v>0</v>
      </c>
      <c r="P26" s="13">
        <f t="shared" si="6"/>
        <v>0</v>
      </c>
      <c r="Q26" s="14"/>
      <c r="R26" s="40"/>
      <c r="S26" s="40"/>
      <c r="T26" s="40"/>
      <c r="U26" s="41"/>
    </row>
    <row r="27" spans="1:21" ht="15" customHeight="1" x14ac:dyDescent="0.25">
      <c r="B27" s="17">
        <v>21</v>
      </c>
      <c r="C27" s="10" t="s">
        <v>33</v>
      </c>
      <c r="D27" s="26">
        <f t="shared" si="0"/>
        <v>0</v>
      </c>
      <c r="E27" s="11">
        <v>0</v>
      </c>
      <c r="F27" s="12" t="e">
        <f t="shared" si="1"/>
        <v>#DIV/0!</v>
      </c>
      <c r="G27" s="11">
        <v>0</v>
      </c>
      <c r="H27" s="12" t="e">
        <f t="shared" si="2"/>
        <v>#DIV/0!</v>
      </c>
      <c r="I27" s="11">
        <v>0</v>
      </c>
      <c r="J27" s="12" t="e">
        <f t="shared" si="3"/>
        <v>#DIV/0!</v>
      </c>
      <c r="K27" s="11">
        <v>0</v>
      </c>
      <c r="L27" s="12" t="e">
        <f t="shared" si="4"/>
        <v>#DIV/0!</v>
      </c>
      <c r="M27" s="11">
        <v>0</v>
      </c>
      <c r="N27" s="12" t="e">
        <f t="shared" si="5"/>
        <v>#DIV/0!</v>
      </c>
      <c r="O27" s="11">
        <v>0</v>
      </c>
      <c r="P27" s="13" t="e">
        <f t="shared" si="6"/>
        <v>#DIV/0!</v>
      </c>
      <c r="Q27" s="14"/>
      <c r="R27" s="40"/>
      <c r="S27" s="40"/>
      <c r="T27" s="40"/>
      <c r="U27" s="41"/>
    </row>
    <row r="28" spans="1:21" ht="15" customHeight="1" x14ac:dyDescent="0.25">
      <c r="B28" s="17">
        <v>22</v>
      </c>
      <c r="C28" s="10" t="s">
        <v>34</v>
      </c>
      <c r="D28" s="26">
        <f t="shared" si="0"/>
        <v>5</v>
      </c>
      <c r="E28" s="11">
        <v>4</v>
      </c>
      <c r="F28" s="12">
        <f t="shared" si="1"/>
        <v>80</v>
      </c>
      <c r="G28" s="11">
        <v>0</v>
      </c>
      <c r="H28" s="12">
        <f t="shared" si="2"/>
        <v>0</v>
      </c>
      <c r="I28" s="11">
        <v>0</v>
      </c>
      <c r="J28" s="12">
        <f t="shared" si="3"/>
        <v>0</v>
      </c>
      <c r="K28" s="11">
        <v>0</v>
      </c>
      <c r="L28" s="12">
        <f t="shared" si="4"/>
        <v>0</v>
      </c>
      <c r="M28" s="11">
        <v>1</v>
      </c>
      <c r="N28" s="12">
        <f t="shared" si="5"/>
        <v>20</v>
      </c>
      <c r="O28" s="11">
        <v>0</v>
      </c>
      <c r="P28" s="13">
        <f t="shared" si="6"/>
        <v>0</v>
      </c>
      <c r="Q28" s="14"/>
      <c r="R28" s="40"/>
      <c r="S28" s="40"/>
      <c r="T28" s="40"/>
      <c r="U28" s="41"/>
    </row>
    <row r="29" spans="1:21" ht="15" customHeight="1" x14ac:dyDescent="0.25">
      <c r="B29" s="17">
        <v>23</v>
      </c>
      <c r="C29" s="10" t="s">
        <v>35</v>
      </c>
      <c r="D29" s="26">
        <f t="shared" si="0"/>
        <v>3</v>
      </c>
      <c r="E29" s="11">
        <v>2</v>
      </c>
      <c r="F29" s="12">
        <f t="shared" si="1"/>
        <v>66.666666666666657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1</v>
      </c>
      <c r="L29" s="12">
        <f t="shared" si="4"/>
        <v>33.333333333333329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40"/>
      <c r="S29" s="40"/>
      <c r="T29" s="40"/>
      <c r="U29" s="41"/>
    </row>
    <row r="30" spans="1:21" ht="15" customHeight="1" x14ac:dyDescent="0.25">
      <c r="B30" s="17">
        <v>24</v>
      </c>
      <c r="C30" s="18" t="s">
        <v>36</v>
      </c>
      <c r="D30" s="26">
        <f t="shared" si="0"/>
        <v>4</v>
      </c>
      <c r="E30" s="11">
        <v>0</v>
      </c>
      <c r="F30" s="12">
        <f t="shared" si="1"/>
        <v>0</v>
      </c>
      <c r="G30" s="11">
        <v>3</v>
      </c>
      <c r="H30" s="12">
        <f t="shared" si="2"/>
        <v>75</v>
      </c>
      <c r="I30" s="11">
        <v>1</v>
      </c>
      <c r="J30" s="12">
        <f t="shared" si="3"/>
        <v>25</v>
      </c>
      <c r="K30" s="11">
        <v>0</v>
      </c>
      <c r="L30" s="12">
        <f t="shared" si="4"/>
        <v>0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40"/>
      <c r="S30" s="40"/>
      <c r="T30" s="40"/>
      <c r="U30" s="41"/>
    </row>
    <row r="31" spans="1:21" ht="15" customHeight="1" x14ac:dyDescent="0.25">
      <c r="B31" s="17">
        <v>25</v>
      </c>
      <c r="C31" s="35" t="s">
        <v>37</v>
      </c>
      <c r="D31" s="26">
        <f t="shared" si="0"/>
        <v>7</v>
      </c>
      <c r="E31" s="11">
        <v>2</v>
      </c>
      <c r="F31" s="12">
        <f t="shared" si="1"/>
        <v>28.571428571428569</v>
      </c>
      <c r="G31" s="11">
        <v>4</v>
      </c>
      <c r="H31" s="12">
        <f t="shared" si="2"/>
        <v>57.142857142857139</v>
      </c>
      <c r="I31" s="11">
        <v>1</v>
      </c>
      <c r="J31" s="12">
        <f t="shared" si="3"/>
        <v>14.285714285714285</v>
      </c>
      <c r="K31" s="11">
        <v>0</v>
      </c>
      <c r="L31" s="12">
        <f t="shared" si="4"/>
        <v>0</v>
      </c>
      <c r="M31" s="11">
        <v>0</v>
      </c>
      <c r="N31" s="12">
        <f t="shared" si="5"/>
        <v>0</v>
      </c>
      <c r="O31" s="11">
        <v>0</v>
      </c>
      <c r="P31" s="13">
        <f t="shared" si="6"/>
        <v>0</v>
      </c>
      <c r="Q31" s="14"/>
      <c r="R31" s="40"/>
      <c r="S31" s="40"/>
      <c r="T31" s="40"/>
      <c r="U31" s="41"/>
    </row>
    <row r="32" spans="1:21" ht="15" customHeight="1" x14ac:dyDescent="0.25">
      <c r="B32" s="9">
        <v>24</v>
      </c>
      <c r="C32" s="25" t="s">
        <v>38</v>
      </c>
      <c r="D32" s="26">
        <f t="shared" si="0"/>
        <v>4</v>
      </c>
      <c r="E32" s="11">
        <v>2</v>
      </c>
      <c r="F32" s="12">
        <f t="shared" si="1"/>
        <v>50</v>
      </c>
      <c r="G32" s="11">
        <v>0</v>
      </c>
      <c r="H32" s="12">
        <f t="shared" si="2"/>
        <v>0</v>
      </c>
      <c r="I32" s="11">
        <v>0</v>
      </c>
      <c r="J32" s="12">
        <f t="shared" si="3"/>
        <v>0</v>
      </c>
      <c r="K32" s="11">
        <v>1</v>
      </c>
      <c r="L32" s="12">
        <f t="shared" si="4"/>
        <v>25</v>
      </c>
      <c r="M32" s="11">
        <v>1</v>
      </c>
      <c r="N32" s="12">
        <f t="shared" si="5"/>
        <v>25</v>
      </c>
      <c r="O32" s="11">
        <v>0</v>
      </c>
      <c r="P32" s="13">
        <f>O32/D32*100</f>
        <v>0</v>
      </c>
      <c r="Q32" s="14"/>
      <c r="R32" s="40"/>
      <c r="S32" s="40"/>
      <c r="T32" s="40"/>
      <c r="U32" s="41"/>
    </row>
    <row r="33" spans="2:21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>
        <v>0</v>
      </c>
      <c r="O33" s="11">
        <v>0</v>
      </c>
      <c r="P33" s="13" t="e">
        <f>O33/D33*100</f>
        <v>#DIV/0!</v>
      </c>
      <c r="Q33" s="14"/>
      <c r="R33" s="40"/>
      <c r="S33" s="40"/>
      <c r="T33" s="40"/>
      <c r="U33" s="41"/>
    </row>
    <row r="34" spans="2:21" ht="15" customHeight="1" thickBot="1" x14ac:dyDescent="0.3">
      <c r="B34" s="48" t="s">
        <v>42</v>
      </c>
      <c r="C34" s="62"/>
      <c r="D34" s="27">
        <f>SUM(D7:D33)</f>
        <v>151</v>
      </c>
      <c r="E34" s="24">
        <f>SUM(E7:E33)</f>
        <v>53</v>
      </c>
      <c r="F34" s="28">
        <f>E34/D34*100</f>
        <v>35.099337748344375</v>
      </c>
      <c r="G34" s="24">
        <f>SUM(G7:G33)</f>
        <v>56</v>
      </c>
      <c r="H34" s="28">
        <f t="shared" si="2"/>
        <v>37.086092715231786</v>
      </c>
      <c r="I34" s="24">
        <f>SUM(I7:I33)</f>
        <v>10</v>
      </c>
      <c r="J34" s="28">
        <f t="shared" si="3"/>
        <v>6.6225165562913908</v>
      </c>
      <c r="K34" s="24">
        <f>SUM(K7:K33)</f>
        <v>9</v>
      </c>
      <c r="L34" s="28">
        <f t="shared" si="4"/>
        <v>5.9602649006622519</v>
      </c>
      <c r="M34" s="24">
        <f>SUM(M7:M33)</f>
        <v>23</v>
      </c>
      <c r="N34" s="28">
        <f>M34/D34*100</f>
        <v>15.231788079470199</v>
      </c>
      <c r="O34" s="24">
        <f>SUM(O7:O33)</f>
        <v>0</v>
      </c>
      <c r="P34" s="29">
        <f t="shared" si="6"/>
        <v>0</v>
      </c>
      <c r="Q34" s="14"/>
      <c r="R34" s="15"/>
      <c r="S34" s="16"/>
    </row>
    <row r="35" spans="2:21" ht="16.5" thickBot="1" x14ac:dyDescent="0.3">
      <c r="B35" s="48" t="s">
        <v>41</v>
      </c>
      <c r="C35" s="62"/>
      <c r="D35" s="27">
        <f t="shared" ref="D35" si="7">E35+G35+I35+K35+M35+O35</f>
        <v>147</v>
      </c>
      <c r="E35" s="23">
        <f>SUM(E7:E31)</f>
        <v>51</v>
      </c>
      <c r="F35" s="28">
        <f t="shared" ref="F35" si="8">E35*100/D35</f>
        <v>34.693877551020407</v>
      </c>
      <c r="G35" s="23">
        <f t="shared" ref="G35:O35" si="9">SUM(G7:G31)</f>
        <v>56</v>
      </c>
      <c r="H35" s="28">
        <f t="shared" ref="H35" si="10">G35*100/D35</f>
        <v>38.095238095238095</v>
      </c>
      <c r="I35" s="23">
        <f t="shared" si="9"/>
        <v>10</v>
      </c>
      <c r="J35" s="28">
        <f t="shared" ref="J35" si="11">I35*100/D35</f>
        <v>6.8027210884353737</v>
      </c>
      <c r="K35" s="23">
        <f t="shared" si="9"/>
        <v>8</v>
      </c>
      <c r="L35" s="28">
        <f t="shared" ref="L35" si="12">K35*100/D35</f>
        <v>5.4421768707482991</v>
      </c>
      <c r="M35" s="23">
        <f t="shared" si="9"/>
        <v>22</v>
      </c>
      <c r="N35" s="28">
        <f t="shared" ref="N35" si="13">M35*100/D35</f>
        <v>14.965986394557824</v>
      </c>
      <c r="O35" s="23">
        <f t="shared" si="9"/>
        <v>0</v>
      </c>
      <c r="P35" s="29">
        <f t="shared" ref="P35" si="14">O35*100/D35</f>
        <v>0</v>
      </c>
      <c r="R35" s="15"/>
    </row>
    <row r="36" spans="2:21" ht="15" x14ac:dyDescent="0.25">
      <c r="D36" s="19"/>
      <c r="R36" s="15"/>
    </row>
    <row r="37" spans="2:21" ht="15" x14ac:dyDescent="0.2">
      <c r="D37" s="32"/>
      <c r="E37" s="30"/>
      <c r="F37" s="33"/>
      <c r="G37" s="30"/>
      <c r="H37" s="33"/>
      <c r="I37" s="30"/>
      <c r="J37" s="33"/>
      <c r="K37" s="30"/>
      <c r="L37" s="33"/>
      <c r="M37" s="30"/>
      <c r="N37" s="33"/>
      <c r="O37" s="30"/>
      <c r="P37" s="33"/>
      <c r="R37" s="15"/>
    </row>
    <row r="38" spans="2:21" ht="15" x14ac:dyDescent="0.25">
      <c r="D38" s="19"/>
      <c r="R38" s="15"/>
    </row>
    <row r="39" spans="2:21" ht="15" x14ac:dyDescent="0.25">
      <c r="D39" s="19"/>
      <c r="R39" s="15"/>
    </row>
    <row r="40" spans="2:21" ht="15" x14ac:dyDescent="0.25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9074-D3B7-478C-8E30-70D199E9421B}">
  <sheetPr>
    <tabColor rgb="FFFFC000"/>
  </sheetPr>
  <dimension ref="A1:U40"/>
  <sheetViews>
    <sheetView workbookViewId="0">
      <selection activeCell="R10" sqref="R10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21" ht="15.75" x14ac:dyDescent="0.25">
      <c r="B1" s="50" t="s">
        <v>50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21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44.25" customHeight="1" x14ac:dyDescent="0.2">
      <c r="B3" s="51" t="s">
        <v>0</v>
      </c>
      <c r="C3" s="54" t="s">
        <v>1</v>
      </c>
      <c r="D3" s="57" t="s">
        <v>2</v>
      </c>
      <c r="E3" s="60" t="s">
        <v>3</v>
      </c>
      <c r="F3" s="60"/>
      <c r="G3" s="60" t="s">
        <v>4</v>
      </c>
      <c r="H3" s="60"/>
      <c r="I3" s="60" t="s">
        <v>5</v>
      </c>
      <c r="J3" s="60"/>
      <c r="K3" s="60" t="s">
        <v>6</v>
      </c>
      <c r="L3" s="60"/>
      <c r="M3" s="60" t="s">
        <v>7</v>
      </c>
      <c r="N3" s="60"/>
      <c r="O3" s="60" t="s">
        <v>8</v>
      </c>
      <c r="P3" s="61"/>
    </row>
    <row r="4" spans="1:21" ht="6.75" hidden="1" customHeight="1" x14ac:dyDescent="0.2">
      <c r="B4" s="52"/>
      <c r="C4" s="55"/>
      <c r="D4" s="58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1" ht="13.5" hidden="1" customHeight="1" x14ac:dyDescent="0.2">
      <c r="B5" s="52"/>
      <c r="C5" s="55"/>
      <c r="D5" s="58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1" ht="15" thickBot="1" x14ac:dyDescent="0.25">
      <c r="B6" s="53"/>
      <c r="C6" s="56"/>
      <c r="D6" s="59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  <c r="R6" s="41"/>
      <c r="S6" s="41"/>
      <c r="T6" s="41"/>
      <c r="U6" s="41"/>
    </row>
    <row r="7" spans="1:21" ht="15" customHeight="1" x14ac:dyDescent="0.25">
      <c r="B7" s="9">
        <v>1</v>
      </c>
      <c r="C7" s="10" t="s">
        <v>13</v>
      </c>
      <c r="D7" s="26">
        <f>SUM(E7+G7+I7+K7+M7+O7)</f>
        <v>2</v>
      </c>
      <c r="E7" s="11">
        <v>0</v>
      </c>
      <c r="F7" s="12">
        <f>E7/D7*100</f>
        <v>0</v>
      </c>
      <c r="G7" s="11">
        <v>2</v>
      </c>
      <c r="H7" s="12">
        <f>G7/D7*100</f>
        <v>100</v>
      </c>
      <c r="I7" s="11">
        <v>0</v>
      </c>
      <c r="J7" s="12">
        <f>I7/D7*100</f>
        <v>0</v>
      </c>
      <c r="K7" s="11">
        <v>0</v>
      </c>
      <c r="L7" s="12">
        <f>K7/D7*100</f>
        <v>0</v>
      </c>
      <c r="M7" s="11">
        <v>0</v>
      </c>
      <c r="N7" s="12">
        <f>M7/D7*100</f>
        <v>0</v>
      </c>
      <c r="O7" s="11">
        <v>0</v>
      </c>
      <c r="P7" s="13">
        <f>O7/D7*100</f>
        <v>0</v>
      </c>
      <c r="Q7" s="14"/>
      <c r="R7" s="40"/>
      <c r="S7" s="40"/>
      <c r="T7" s="40"/>
      <c r="U7" s="41"/>
    </row>
    <row r="8" spans="1:21" ht="15" customHeight="1" x14ac:dyDescent="0.25">
      <c r="B8" s="17">
        <v>2</v>
      </c>
      <c r="C8" s="10" t="s">
        <v>14</v>
      </c>
      <c r="D8" s="26">
        <f t="shared" ref="D8:D33" si="0">SUM(E8+G8+I8+K8+M8+O8)</f>
        <v>2</v>
      </c>
      <c r="E8" s="11">
        <v>1</v>
      </c>
      <c r="F8" s="12">
        <f t="shared" ref="F8:F33" si="1">E8/D8*100</f>
        <v>50</v>
      </c>
      <c r="G8" s="11">
        <v>1</v>
      </c>
      <c r="H8" s="12">
        <f t="shared" ref="H8:H33" si="2">G8/D8*100</f>
        <v>50</v>
      </c>
      <c r="I8" s="11">
        <v>0</v>
      </c>
      <c r="J8" s="12">
        <f t="shared" ref="J8:J33" si="3">I8/D8*100</f>
        <v>0</v>
      </c>
      <c r="K8" s="11">
        <v>0</v>
      </c>
      <c r="L8" s="12">
        <f t="shared" ref="L8:L33" si="4">K8/D8*100</f>
        <v>0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3" si="6">O8/D8*100</f>
        <v>0</v>
      </c>
      <c r="Q8" s="14"/>
      <c r="R8" s="40"/>
      <c r="S8" s="40"/>
      <c r="T8" s="40"/>
      <c r="U8" s="41"/>
    </row>
    <row r="9" spans="1:21" ht="15" customHeight="1" x14ac:dyDescent="0.25">
      <c r="B9" s="17">
        <v>3</v>
      </c>
      <c r="C9" s="10" t="s">
        <v>15</v>
      </c>
      <c r="D9" s="26">
        <f t="shared" si="0"/>
        <v>5</v>
      </c>
      <c r="E9" s="11">
        <v>0</v>
      </c>
      <c r="F9" s="12">
        <f t="shared" si="1"/>
        <v>0</v>
      </c>
      <c r="G9" s="11">
        <v>4</v>
      </c>
      <c r="H9" s="12">
        <f t="shared" si="2"/>
        <v>80</v>
      </c>
      <c r="I9" s="11">
        <v>0</v>
      </c>
      <c r="J9" s="12">
        <f t="shared" si="3"/>
        <v>0</v>
      </c>
      <c r="K9" s="11">
        <v>0</v>
      </c>
      <c r="L9" s="12">
        <f t="shared" si="4"/>
        <v>0</v>
      </c>
      <c r="M9" s="11">
        <v>1</v>
      </c>
      <c r="N9" s="12">
        <f t="shared" si="5"/>
        <v>20</v>
      </c>
      <c r="O9" s="11">
        <v>0</v>
      </c>
      <c r="P9" s="13">
        <f t="shared" si="6"/>
        <v>0</v>
      </c>
      <c r="Q9" s="14"/>
      <c r="R9" s="40"/>
      <c r="S9" s="40"/>
      <c r="T9" s="40"/>
      <c r="U9" s="41"/>
    </row>
    <row r="10" spans="1:21" ht="15" customHeight="1" x14ac:dyDescent="0.25">
      <c r="B10" s="17">
        <v>4</v>
      </c>
      <c r="C10" s="10" t="s">
        <v>16</v>
      </c>
      <c r="D10" s="26">
        <f t="shared" si="0"/>
        <v>1</v>
      </c>
      <c r="E10" s="11">
        <v>1</v>
      </c>
      <c r="F10" s="12">
        <f t="shared" si="1"/>
        <v>100</v>
      </c>
      <c r="G10" s="11">
        <v>0</v>
      </c>
      <c r="H10" s="12">
        <f t="shared" si="2"/>
        <v>0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0</v>
      </c>
      <c r="N10" s="12">
        <f t="shared" si="5"/>
        <v>0</v>
      </c>
      <c r="O10" s="11">
        <v>0</v>
      </c>
      <c r="P10" s="13">
        <f t="shared" si="6"/>
        <v>0</v>
      </c>
      <c r="Q10" s="14"/>
      <c r="R10" s="40"/>
      <c r="S10" s="40"/>
      <c r="T10" s="40"/>
      <c r="U10" s="41"/>
    </row>
    <row r="11" spans="1:21" ht="15" customHeight="1" x14ac:dyDescent="0.25">
      <c r="B11" s="17">
        <v>5</v>
      </c>
      <c r="C11" s="10" t="s">
        <v>17</v>
      </c>
      <c r="D11" s="26">
        <f t="shared" si="0"/>
        <v>3</v>
      </c>
      <c r="E11" s="11">
        <v>0</v>
      </c>
      <c r="F11" s="12">
        <f t="shared" si="1"/>
        <v>0</v>
      </c>
      <c r="G11" s="11">
        <v>3</v>
      </c>
      <c r="H11" s="12">
        <f t="shared" si="2"/>
        <v>100</v>
      </c>
      <c r="I11" s="11">
        <v>0</v>
      </c>
      <c r="J11" s="12">
        <f t="shared" si="3"/>
        <v>0</v>
      </c>
      <c r="K11" s="11">
        <v>0</v>
      </c>
      <c r="L11" s="12">
        <f t="shared" si="4"/>
        <v>0</v>
      </c>
      <c r="M11" s="11">
        <v>0</v>
      </c>
      <c r="N11" s="12">
        <f t="shared" si="5"/>
        <v>0</v>
      </c>
      <c r="O11" s="11">
        <v>0</v>
      </c>
      <c r="P11" s="13">
        <f t="shared" si="6"/>
        <v>0</v>
      </c>
      <c r="Q11" s="14"/>
      <c r="R11" s="40"/>
      <c r="S11" s="40"/>
      <c r="T11" s="40"/>
      <c r="U11" s="41"/>
    </row>
    <row r="12" spans="1:21" ht="15" customHeight="1" x14ac:dyDescent="0.25">
      <c r="B12" s="17">
        <v>6</v>
      </c>
      <c r="C12" s="10" t="s">
        <v>18</v>
      </c>
      <c r="D12" s="26">
        <f t="shared" si="0"/>
        <v>1</v>
      </c>
      <c r="E12" s="11">
        <v>0</v>
      </c>
      <c r="F12" s="12">
        <f t="shared" si="1"/>
        <v>0</v>
      </c>
      <c r="G12" s="11">
        <v>1</v>
      </c>
      <c r="H12" s="12">
        <f t="shared" si="2"/>
        <v>100</v>
      </c>
      <c r="I12" s="11">
        <v>0</v>
      </c>
      <c r="J12" s="12">
        <f t="shared" si="3"/>
        <v>0</v>
      </c>
      <c r="K12" s="11">
        <v>0</v>
      </c>
      <c r="L12" s="12">
        <f t="shared" si="4"/>
        <v>0</v>
      </c>
      <c r="M12" s="11">
        <v>0</v>
      </c>
      <c r="N12" s="12">
        <f t="shared" si="5"/>
        <v>0</v>
      </c>
      <c r="O12" s="11">
        <v>0</v>
      </c>
      <c r="P12" s="13">
        <f t="shared" si="6"/>
        <v>0</v>
      </c>
      <c r="Q12" s="14"/>
      <c r="R12" s="40"/>
      <c r="S12" s="40"/>
      <c r="T12" s="40"/>
      <c r="U12" s="41"/>
    </row>
    <row r="13" spans="1:21" ht="15" customHeight="1" x14ac:dyDescent="0.25">
      <c r="B13" s="17">
        <v>7</v>
      </c>
      <c r="C13" s="10" t="s">
        <v>19</v>
      </c>
      <c r="D13" s="26">
        <f t="shared" si="0"/>
        <v>2</v>
      </c>
      <c r="E13" s="11">
        <v>1</v>
      </c>
      <c r="F13" s="12">
        <f t="shared" si="1"/>
        <v>50</v>
      </c>
      <c r="G13" s="11">
        <v>0</v>
      </c>
      <c r="H13" s="12">
        <f t="shared" si="2"/>
        <v>0</v>
      </c>
      <c r="I13" s="11">
        <v>1</v>
      </c>
      <c r="J13" s="12">
        <f t="shared" si="3"/>
        <v>50</v>
      </c>
      <c r="K13" s="11">
        <v>0</v>
      </c>
      <c r="L13" s="12">
        <f t="shared" si="4"/>
        <v>0</v>
      </c>
      <c r="M13" s="11">
        <v>0</v>
      </c>
      <c r="N13" s="12">
        <f t="shared" si="5"/>
        <v>0</v>
      </c>
      <c r="O13" s="11">
        <v>0</v>
      </c>
      <c r="P13" s="13">
        <f t="shared" si="6"/>
        <v>0</v>
      </c>
      <c r="Q13" s="14"/>
      <c r="R13" s="40"/>
      <c r="S13" s="40"/>
      <c r="T13" s="40"/>
      <c r="U13" s="41"/>
    </row>
    <row r="14" spans="1:21" ht="15" customHeight="1" x14ac:dyDescent="0.25">
      <c r="B14" s="17">
        <v>8</v>
      </c>
      <c r="C14" s="10" t="s">
        <v>20</v>
      </c>
      <c r="D14" s="26">
        <f t="shared" si="0"/>
        <v>2</v>
      </c>
      <c r="E14" s="11">
        <v>1</v>
      </c>
      <c r="F14" s="12">
        <f t="shared" si="1"/>
        <v>50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1</v>
      </c>
      <c r="L14" s="12">
        <f t="shared" si="4"/>
        <v>50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40"/>
      <c r="S14" s="40"/>
      <c r="T14" s="40"/>
      <c r="U14" s="41"/>
    </row>
    <row r="15" spans="1:21" ht="15" customHeight="1" x14ac:dyDescent="0.25">
      <c r="B15" s="17">
        <v>9</v>
      </c>
      <c r="C15" s="10" t="s">
        <v>21</v>
      </c>
      <c r="D15" s="26">
        <f t="shared" si="0"/>
        <v>19</v>
      </c>
      <c r="E15" s="11">
        <v>9</v>
      </c>
      <c r="F15" s="12">
        <f t="shared" si="1"/>
        <v>47.368421052631575</v>
      </c>
      <c r="G15" s="11">
        <v>5</v>
      </c>
      <c r="H15" s="12">
        <f t="shared" si="2"/>
        <v>26.315789473684209</v>
      </c>
      <c r="I15" s="11">
        <v>1</v>
      </c>
      <c r="J15" s="12">
        <f t="shared" si="3"/>
        <v>5.2631578947368416</v>
      </c>
      <c r="K15" s="11">
        <v>1</v>
      </c>
      <c r="L15" s="12">
        <f t="shared" si="4"/>
        <v>5.2631578947368416</v>
      </c>
      <c r="M15" s="11">
        <v>3</v>
      </c>
      <c r="N15" s="12">
        <f t="shared" si="5"/>
        <v>15.789473684210526</v>
      </c>
      <c r="O15" s="11">
        <v>0</v>
      </c>
      <c r="P15" s="13">
        <f t="shared" si="6"/>
        <v>0</v>
      </c>
      <c r="Q15" s="14"/>
      <c r="R15" s="40"/>
      <c r="S15" s="40"/>
      <c r="T15" s="40"/>
      <c r="U15" s="41"/>
    </row>
    <row r="16" spans="1:21" ht="15" customHeight="1" x14ac:dyDescent="0.25">
      <c r="A16" s="47"/>
      <c r="B16" s="17">
        <v>10</v>
      </c>
      <c r="C16" s="10" t="s">
        <v>22</v>
      </c>
      <c r="D16" s="26">
        <f t="shared" si="0"/>
        <v>1</v>
      </c>
      <c r="E16" s="11">
        <v>0</v>
      </c>
      <c r="F16" s="12">
        <f t="shared" si="1"/>
        <v>0</v>
      </c>
      <c r="G16" s="11">
        <v>1</v>
      </c>
      <c r="H16" s="12">
        <f t="shared" si="2"/>
        <v>100</v>
      </c>
      <c r="I16" s="11">
        <v>0</v>
      </c>
      <c r="J16" s="12">
        <f t="shared" si="3"/>
        <v>0</v>
      </c>
      <c r="K16" s="11">
        <v>0</v>
      </c>
      <c r="L16" s="12">
        <f t="shared" si="4"/>
        <v>0</v>
      </c>
      <c r="M16" s="11">
        <v>0</v>
      </c>
      <c r="N16" s="12">
        <f>M16/D16*100</f>
        <v>0</v>
      </c>
      <c r="O16" s="11">
        <v>0</v>
      </c>
      <c r="P16" s="13">
        <f t="shared" si="6"/>
        <v>0</v>
      </c>
      <c r="Q16" s="14"/>
      <c r="R16" s="40"/>
      <c r="S16" s="40"/>
      <c r="T16" s="40"/>
      <c r="U16" s="41"/>
    </row>
    <row r="17" spans="1:21" ht="15" customHeight="1" x14ac:dyDescent="0.25">
      <c r="A17" s="47"/>
      <c r="B17" s="17">
        <v>11</v>
      </c>
      <c r="C17" s="10" t="s">
        <v>23</v>
      </c>
      <c r="D17" s="26">
        <f t="shared" si="0"/>
        <v>4</v>
      </c>
      <c r="E17" s="11">
        <v>1</v>
      </c>
      <c r="F17" s="12">
        <v>0</v>
      </c>
      <c r="G17" s="11">
        <v>2</v>
      </c>
      <c r="H17" s="12">
        <v>0</v>
      </c>
      <c r="I17" s="11">
        <v>0</v>
      </c>
      <c r="J17" s="12">
        <v>0</v>
      </c>
      <c r="K17" s="11">
        <v>0</v>
      </c>
      <c r="L17" s="12">
        <v>0</v>
      </c>
      <c r="M17" s="11">
        <v>1</v>
      </c>
      <c r="N17" s="12">
        <v>0</v>
      </c>
      <c r="O17" s="11">
        <v>0</v>
      </c>
      <c r="P17" s="13">
        <v>0</v>
      </c>
      <c r="Q17" s="14"/>
      <c r="R17" s="40"/>
      <c r="S17" s="40"/>
      <c r="T17" s="40"/>
      <c r="U17" s="41"/>
    </row>
    <row r="18" spans="1:21" ht="15" customHeight="1" x14ac:dyDescent="0.25">
      <c r="B18" s="17">
        <v>12</v>
      </c>
      <c r="C18" s="10" t="s">
        <v>24</v>
      </c>
      <c r="D18" s="26">
        <f t="shared" si="0"/>
        <v>0</v>
      </c>
      <c r="E18" s="11">
        <v>0</v>
      </c>
      <c r="F18" s="12" t="e">
        <f t="shared" si="1"/>
        <v>#DIV/0!</v>
      </c>
      <c r="G18" s="11">
        <v>0</v>
      </c>
      <c r="H18" s="12" t="e">
        <f t="shared" si="2"/>
        <v>#DIV/0!</v>
      </c>
      <c r="I18" s="11">
        <v>0</v>
      </c>
      <c r="J18" s="12" t="e">
        <f t="shared" si="3"/>
        <v>#DIV/0!</v>
      </c>
      <c r="K18" s="11">
        <v>0</v>
      </c>
      <c r="L18" s="12" t="e">
        <f t="shared" si="4"/>
        <v>#DIV/0!</v>
      </c>
      <c r="M18" s="11">
        <v>0</v>
      </c>
      <c r="N18" s="12" t="e">
        <f t="shared" si="5"/>
        <v>#DIV/0!</v>
      </c>
      <c r="O18" s="11">
        <v>0</v>
      </c>
      <c r="P18" s="13" t="e">
        <f t="shared" si="6"/>
        <v>#DIV/0!</v>
      </c>
      <c r="Q18" s="14"/>
      <c r="R18" s="40"/>
      <c r="S18" s="40"/>
      <c r="T18" s="40"/>
      <c r="U18" s="41"/>
    </row>
    <row r="19" spans="1:21" ht="15" customHeight="1" x14ac:dyDescent="0.25">
      <c r="B19" s="17">
        <v>13</v>
      </c>
      <c r="C19" s="10" t="s">
        <v>25</v>
      </c>
      <c r="D19" s="26">
        <f t="shared" si="0"/>
        <v>1</v>
      </c>
      <c r="E19" s="11">
        <v>1</v>
      </c>
      <c r="F19" s="12">
        <f t="shared" si="1"/>
        <v>100</v>
      </c>
      <c r="G19" s="11">
        <v>0</v>
      </c>
      <c r="H19" s="12">
        <f t="shared" si="2"/>
        <v>0</v>
      </c>
      <c r="I19" s="11">
        <v>0</v>
      </c>
      <c r="J19" s="12">
        <f t="shared" si="3"/>
        <v>0</v>
      </c>
      <c r="K19" s="11">
        <v>0</v>
      </c>
      <c r="L19" s="12">
        <f t="shared" si="4"/>
        <v>0</v>
      </c>
      <c r="M19" s="11">
        <v>0</v>
      </c>
      <c r="N19" s="12">
        <f t="shared" si="5"/>
        <v>0</v>
      </c>
      <c r="O19" s="11">
        <v>0</v>
      </c>
      <c r="P19" s="13">
        <f t="shared" si="6"/>
        <v>0</v>
      </c>
      <c r="Q19" s="14"/>
      <c r="R19" s="40"/>
      <c r="S19" s="40"/>
      <c r="T19" s="40"/>
      <c r="U19" s="41"/>
    </row>
    <row r="20" spans="1:21" ht="15" customHeight="1" x14ac:dyDescent="0.25">
      <c r="B20" s="17">
        <v>14</v>
      </c>
      <c r="C20" s="10" t="s">
        <v>26</v>
      </c>
      <c r="D20" s="26">
        <f t="shared" si="0"/>
        <v>9</v>
      </c>
      <c r="E20" s="11">
        <v>3</v>
      </c>
      <c r="F20" s="12">
        <f t="shared" si="1"/>
        <v>33.333333333333329</v>
      </c>
      <c r="G20" s="11">
        <v>4</v>
      </c>
      <c r="H20" s="12">
        <f t="shared" si="2"/>
        <v>44.444444444444443</v>
      </c>
      <c r="I20" s="11">
        <v>0</v>
      </c>
      <c r="J20" s="12">
        <f t="shared" si="3"/>
        <v>0</v>
      </c>
      <c r="K20" s="11">
        <v>1</v>
      </c>
      <c r="L20" s="12">
        <f t="shared" si="4"/>
        <v>11.111111111111111</v>
      </c>
      <c r="M20" s="11">
        <v>1</v>
      </c>
      <c r="N20" s="12">
        <f t="shared" si="5"/>
        <v>11.111111111111111</v>
      </c>
      <c r="O20" s="11">
        <v>0</v>
      </c>
      <c r="P20" s="13">
        <f t="shared" si="6"/>
        <v>0</v>
      </c>
      <c r="Q20" s="14"/>
      <c r="R20" s="40"/>
      <c r="S20" s="40"/>
      <c r="T20" s="40"/>
      <c r="U20" s="41"/>
    </row>
    <row r="21" spans="1:21" ht="15" customHeight="1" x14ac:dyDescent="0.25">
      <c r="B21" s="17">
        <v>15</v>
      </c>
      <c r="C21" s="10" t="s">
        <v>27</v>
      </c>
      <c r="D21" s="26">
        <f t="shared" si="0"/>
        <v>0</v>
      </c>
      <c r="E21" s="11">
        <v>0</v>
      </c>
      <c r="F21" s="12" t="e">
        <f t="shared" si="1"/>
        <v>#DIV/0!</v>
      </c>
      <c r="G21" s="11">
        <v>0</v>
      </c>
      <c r="H21" s="12" t="e">
        <f t="shared" si="2"/>
        <v>#DIV/0!</v>
      </c>
      <c r="I21" s="11">
        <v>0</v>
      </c>
      <c r="J21" s="12" t="e">
        <f t="shared" si="3"/>
        <v>#DIV/0!</v>
      </c>
      <c r="K21" s="11">
        <v>0</v>
      </c>
      <c r="L21" s="12" t="e">
        <f t="shared" si="4"/>
        <v>#DIV/0!</v>
      </c>
      <c r="M21" s="11">
        <v>0</v>
      </c>
      <c r="N21" s="12" t="e">
        <f t="shared" si="5"/>
        <v>#DIV/0!</v>
      </c>
      <c r="O21" s="11">
        <v>0</v>
      </c>
      <c r="P21" s="13" t="e">
        <f t="shared" si="6"/>
        <v>#DIV/0!</v>
      </c>
      <c r="Q21" s="14"/>
      <c r="R21" s="40"/>
      <c r="S21" s="40"/>
      <c r="T21" s="40"/>
      <c r="U21" s="41"/>
    </row>
    <row r="22" spans="1:21" ht="15" customHeight="1" x14ac:dyDescent="0.25">
      <c r="B22" s="17">
        <v>16</v>
      </c>
      <c r="C22" s="10" t="s">
        <v>28</v>
      </c>
      <c r="D22" s="26">
        <f t="shared" si="0"/>
        <v>0</v>
      </c>
      <c r="E22" s="11">
        <v>0</v>
      </c>
      <c r="F22" s="12" t="e">
        <f t="shared" si="1"/>
        <v>#DIV/0!</v>
      </c>
      <c r="G22" s="11">
        <v>0</v>
      </c>
      <c r="H22" s="12" t="e">
        <f t="shared" si="2"/>
        <v>#DIV/0!</v>
      </c>
      <c r="I22" s="11">
        <v>0</v>
      </c>
      <c r="J22" s="12" t="e">
        <f t="shared" si="3"/>
        <v>#DIV/0!</v>
      </c>
      <c r="K22" s="11">
        <v>0</v>
      </c>
      <c r="L22" s="12" t="e">
        <f t="shared" si="4"/>
        <v>#DIV/0!</v>
      </c>
      <c r="M22" s="11">
        <v>0</v>
      </c>
      <c r="N22" s="12" t="e">
        <f t="shared" si="5"/>
        <v>#DIV/0!</v>
      </c>
      <c r="O22" s="11">
        <v>0</v>
      </c>
      <c r="P22" s="13" t="e">
        <f t="shared" si="6"/>
        <v>#DIV/0!</v>
      </c>
      <c r="Q22" s="14"/>
      <c r="R22" s="40"/>
      <c r="S22" s="40"/>
      <c r="T22" s="40"/>
      <c r="U22" s="41"/>
    </row>
    <row r="23" spans="1:21" ht="15" customHeight="1" x14ac:dyDescent="0.25">
      <c r="B23" s="17">
        <v>17</v>
      </c>
      <c r="C23" s="10" t="s">
        <v>29</v>
      </c>
      <c r="D23" s="26">
        <f t="shared" si="0"/>
        <v>2</v>
      </c>
      <c r="E23" s="11">
        <v>2</v>
      </c>
      <c r="F23" s="12">
        <f t="shared" si="1"/>
        <v>100</v>
      </c>
      <c r="G23" s="11">
        <v>0</v>
      </c>
      <c r="H23" s="12">
        <f t="shared" si="2"/>
        <v>0</v>
      </c>
      <c r="I23" s="11">
        <v>0</v>
      </c>
      <c r="J23" s="12">
        <f t="shared" si="3"/>
        <v>0</v>
      </c>
      <c r="K23" s="11">
        <v>0</v>
      </c>
      <c r="L23" s="12">
        <f t="shared" si="4"/>
        <v>0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40"/>
      <c r="S23" s="40"/>
      <c r="T23" s="40"/>
      <c r="U23" s="41"/>
    </row>
    <row r="24" spans="1:21" ht="15" customHeight="1" x14ac:dyDescent="0.25">
      <c r="B24" s="17">
        <v>18</v>
      </c>
      <c r="C24" s="10" t="s">
        <v>30</v>
      </c>
      <c r="D24" s="26">
        <f t="shared" si="0"/>
        <v>0</v>
      </c>
      <c r="E24" s="11">
        <v>0</v>
      </c>
      <c r="F24" s="12" t="e">
        <f t="shared" si="1"/>
        <v>#DIV/0!</v>
      </c>
      <c r="G24" s="11">
        <v>0</v>
      </c>
      <c r="H24" s="12" t="e">
        <f t="shared" si="2"/>
        <v>#DIV/0!</v>
      </c>
      <c r="I24" s="11">
        <v>0</v>
      </c>
      <c r="J24" s="12" t="e">
        <f t="shared" si="3"/>
        <v>#DIV/0!</v>
      </c>
      <c r="K24" s="11">
        <v>0</v>
      </c>
      <c r="L24" s="12" t="e">
        <f t="shared" si="4"/>
        <v>#DIV/0!</v>
      </c>
      <c r="M24" s="11">
        <v>0</v>
      </c>
      <c r="N24" s="12" t="e">
        <f t="shared" si="5"/>
        <v>#DIV/0!</v>
      </c>
      <c r="O24" s="11">
        <v>0</v>
      </c>
      <c r="P24" s="13" t="e">
        <f t="shared" si="6"/>
        <v>#DIV/0!</v>
      </c>
      <c r="Q24" s="14"/>
      <c r="R24" s="40"/>
      <c r="S24" s="40"/>
      <c r="T24" s="40"/>
      <c r="U24" s="41"/>
    </row>
    <row r="25" spans="1:21" ht="15" customHeight="1" x14ac:dyDescent="0.25">
      <c r="B25" s="17">
        <v>19</v>
      </c>
      <c r="C25" s="10" t="s">
        <v>31</v>
      </c>
      <c r="D25" s="26">
        <f t="shared" si="0"/>
        <v>3</v>
      </c>
      <c r="E25" s="11">
        <v>1</v>
      </c>
      <c r="F25" s="12">
        <f t="shared" si="1"/>
        <v>33.333333333333329</v>
      </c>
      <c r="G25" s="11">
        <v>2</v>
      </c>
      <c r="H25" s="12">
        <f t="shared" si="2"/>
        <v>66.666666666666657</v>
      </c>
      <c r="I25" s="11">
        <v>0</v>
      </c>
      <c r="J25" s="12">
        <f t="shared" si="3"/>
        <v>0</v>
      </c>
      <c r="K25" s="11">
        <v>0</v>
      </c>
      <c r="L25" s="12">
        <f t="shared" si="4"/>
        <v>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40"/>
      <c r="S25" s="40"/>
      <c r="T25" s="40"/>
      <c r="U25" s="41"/>
    </row>
    <row r="26" spans="1:21" ht="15" customHeight="1" x14ac:dyDescent="0.25">
      <c r="B26" s="17">
        <v>20</v>
      </c>
      <c r="C26" s="10" t="s">
        <v>32</v>
      </c>
      <c r="D26" s="26">
        <f t="shared" si="0"/>
        <v>4</v>
      </c>
      <c r="E26" s="11">
        <v>0</v>
      </c>
      <c r="F26" s="12">
        <f t="shared" si="1"/>
        <v>0</v>
      </c>
      <c r="G26" s="11">
        <v>3</v>
      </c>
      <c r="H26" s="12">
        <f t="shared" si="2"/>
        <v>75</v>
      </c>
      <c r="I26" s="11">
        <v>0</v>
      </c>
      <c r="J26" s="12">
        <f t="shared" si="3"/>
        <v>0</v>
      </c>
      <c r="K26" s="11">
        <v>1</v>
      </c>
      <c r="L26" s="12">
        <f t="shared" si="4"/>
        <v>25</v>
      </c>
      <c r="M26" s="11">
        <v>0</v>
      </c>
      <c r="N26" s="12">
        <f t="shared" si="5"/>
        <v>0</v>
      </c>
      <c r="O26" s="11">
        <v>0</v>
      </c>
      <c r="P26" s="13">
        <f t="shared" si="6"/>
        <v>0</v>
      </c>
      <c r="Q26" s="14"/>
      <c r="R26" s="40"/>
      <c r="S26" s="40"/>
      <c r="T26" s="40"/>
      <c r="U26" s="41"/>
    </row>
    <row r="27" spans="1:21" ht="15" customHeight="1" x14ac:dyDescent="0.25">
      <c r="B27" s="17">
        <v>21</v>
      </c>
      <c r="C27" s="10" t="s">
        <v>33</v>
      </c>
      <c r="D27" s="26">
        <f t="shared" si="0"/>
        <v>0</v>
      </c>
      <c r="E27" s="11">
        <v>0</v>
      </c>
      <c r="F27" s="12" t="e">
        <f t="shared" si="1"/>
        <v>#DIV/0!</v>
      </c>
      <c r="G27" s="11">
        <v>0</v>
      </c>
      <c r="H27" s="12" t="e">
        <f t="shared" si="2"/>
        <v>#DIV/0!</v>
      </c>
      <c r="I27" s="11">
        <v>0</v>
      </c>
      <c r="J27" s="12" t="e">
        <f t="shared" si="3"/>
        <v>#DIV/0!</v>
      </c>
      <c r="K27" s="11">
        <v>0</v>
      </c>
      <c r="L27" s="12" t="e">
        <f t="shared" si="4"/>
        <v>#DIV/0!</v>
      </c>
      <c r="M27" s="11">
        <v>0</v>
      </c>
      <c r="N27" s="12" t="e">
        <f t="shared" si="5"/>
        <v>#DIV/0!</v>
      </c>
      <c r="O27" s="11">
        <v>0</v>
      </c>
      <c r="P27" s="13" t="e">
        <f t="shared" si="6"/>
        <v>#DIV/0!</v>
      </c>
      <c r="Q27" s="14"/>
      <c r="R27" s="40"/>
      <c r="S27" s="40"/>
      <c r="T27" s="40"/>
      <c r="U27" s="41"/>
    </row>
    <row r="28" spans="1:21" ht="15" customHeight="1" x14ac:dyDescent="0.25">
      <c r="B28" s="17">
        <v>22</v>
      </c>
      <c r="C28" s="10" t="s">
        <v>34</v>
      </c>
      <c r="D28" s="26">
        <f t="shared" si="0"/>
        <v>5</v>
      </c>
      <c r="E28" s="11">
        <v>4</v>
      </c>
      <c r="F28" s="12">
        <f t="shared" si="1"/>
        <v>80</v>
      </c>
      <c r="G28" s="11">
        <v>0</v>
      </c>
      <c r="H28" s="12">
        <f t="shared" si="2"/>
        <v>0</v>
      </c>
      <c r="I28" s="11">
        <v>0</v>
      </c>
      <c r="J28" s="12">
        <f t="shared" si="3"/>
        <v>0</v>
      </c>
      <c r="K28" s="11">
        <v>0</v>
      </c>
      <c r="L28" s="12">
        <f t="shared" si="4"/>
        <v>0</v>
      </c>
      <c r="M28" s="11">
        <v>1</v>
      </c>
      <c r="N28" s="12">
        <f t="shared" si="5"/>
        <v>20</v>
      </c>
      <c r="O28" s="11">
        <v>0</v>
      </c>
      <c r="P28" s="13">
        <f t="shared" si="6"/>
        <v>0</v>
      </c>
      <c r="Q28" s="14"/>
      <c r="R28" s="40"/>
      <c r="S28" s="40"/>
      <c r="T28" s="40"/>
      <c r="U28" s="41"/>
    </row>
    <row r="29" spans="1:21" ht="15" customHeight="1" x14ac:dyDescent="0.25">
      <c r="B29" s="17">
        <v>23</v>
      </c>
      <c r="C29" s="10" t="s">
        <v>35</v>
      </c>
      <c r="D29" s="26">
        <f t="shared" si="0"/>
        <v>2</v>
      </c>
      <c r="E29" s="11">
        <v>2</v>
      </c>
      <c r="F29" s="12">
        <f t="shared" si="1"/>
        <v>100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0</v>
      </c>
      <c r="L29" s="12">
        <f t="shared" si="4"/>
        <v>0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40"/>
      <c r="S29" s="40"/>
      <c r="T29" s="40"/>
      <c r="U29" s="41"/>
    </row>
    <row r="30" spans="1:21" ht="15" customHeight="1" x14ac:dyDescent="0.25">
      <c r="B30" s="17">
        <v>24</v>
      </c>
      <c r="C30" s="18" t="s">
        <v>36</v>
      </c>
      <c r="D30" s="26">
        <f t="shared" si="0"/>
        <v>0</v>
      </c>
      <c r="E30" s="11">
        <v>0</v>
      </c>
      <c r="F30" s="12" t="e">
        <f t="shared" si="1"/>
        <v>#DIV/0!</v>
      </c>
      <c r="G30" s="11">
        <v>0</v>
      </c>
      <c r="H30" s="12" t="e">
        <f t="shared" si="2"/>
        <v>#DIV/0!</v>
      </c>
      <c r="I30" s="11">
        <v>0</v>
      </c>
      <c r="J30" s="12" t="e">
        <f t="shared" si="3"/>
        <v>#DIV/0!</v>
      </c>
      <c r="K30" s="11">
        <v>0</v>
      </c>
      <c r="L30" s="12" t="e">
        <f t="shared" si="4"/>
        <v>#DIV/0!</v>
      </c>
      <c r="M30" s="11">
        <v>0</v>
      </c>
      <c r="N30" s="12" t="e">
        <f t="shared" si="5"/>
        <v>#DIV/0!</v>
      </c>
      <c r="O30" s="11">
        <v>0</v>
      </c>
      <c r="P30" s="13" t="e">
        <f t="shared" si="6"/>
        <v>#DIV/0!</v>
      </c>
      <c r="Q30" s="14"/>
      <c r="R30" s="40"/>
      <c r="S30" s="40"/>
      <c r="T30" s="40"/>
      <c r="U30" s="41"/>
    </row>
    <row r="31" spans="1:21" ht="15" customHeight="1" x14ac:dyDescent="0.25">
      <c r="B31" s="17">
        <v>25</v>
      </c>
      <c r="C31" s="35" t="s">
        <v>37</v>
      </c>
      <c r="D31" s="26">
        <f t="shared" si="0"/>
        <v>2</v>
      </c>
      <c r="E31" s="11">
        <v>1</v>
      </c>
      <c r="F31" s="12">
        <f t="shared" si="1"/>
        <v>50</v>
      </c>
      <c r="G31" s="11">
        <v>0</v>
      </c>
      <c r="H31" s="12">
        <f t="shared" si="2"/>
        <v>0</v>
      </c>
      <c r="I31" s="11">
        <v>1</v>
      </c>
      <c r="J31" s="12">
        <f t="shared" si="3"/>
        <v>50</v>
      </c>
      <c r="K31" s="11">
        <v>0</v>
      </c>
      <c r="L31" s="12">
        <f t="shared" si="4"/>
        <v>0</v>
      </c>
      <c r="M31" s="11">
        <v>0</v>
      </c>
      <c r="N31" s="12">
        <f t="shared" si="5"/>
        <v>0</v>
      </c>
      <c r="O31" s="11">
        <v>0</v>
      </c>
      <c r="P31" s="13">
        <f t="shared" si="6"/>
        <v>0</v>
      </c>
      <c r="Q31" s="14"/>
      <c r="R31" s="40"/>
      <c r="S31" s="40"/>
      <c r="T31" s="40"/>
      <c r="U31" s="41"/>
    </row>
    <row r="32" spans="1:21" ht="15" customHeight="1" x14ac:dyDescent="0.25">
      <c r="B32" s="9">
        <v>24</v>
      </c>
      <c r="C32" s="25" t="s">
        <v>38</v>
      </c>
      <c r="D32" s="26">
        <f t="shared" si="0"/>
        <v>0</v>
      </c>
      <c r="E32" s="11">
        <v>0</v>
      </c>
      <c r="F32" s="12" t="e">
        <f t="shared" si="1"/>
        <v>#DIV/0!</v>
      </c>
      <c r="G32" s="11">
        <v>0</v>
      </c>
      <c r="H32" s="12" t="e">
        <f t="shared" si="2"/>
        <v>#DIV/0!</v>
      </c>
      <c r="I32" s="11">
        <v>0</v>
      </c>
      <c r="J32" s="12" t="e">
        <f t="shared" si="3"/>
        <v>#DIV/0!</v>
      </c>
      <c r="K32" s="11">
        <v>0</v>
      </c>
      <c r="L32" s="12" t="e">
        <f t="shared" si="4"/>
        <v>#DIV/0!</v>
      </c>
      <c r="M32" s="11">
        <v>0</v>
      </c>
      <c r="N32" s="12" t="e">
        <f t="shared" si="5"/>
        <v>#DIV/0!</v>
      </c>
      <c r="O32" s="11">
        <v>0</v>
      </c>
      <c r="P32" s="13" t="e">
        <f t="shared" si="6"/>
        <v>#DIV/0!</v>
      </c>
      <c r="Q32" s="14"/>
      <c r="R32" s="40"/>
      <c r="S32" s="40"/>
      <c r="T32" s="40"/>
      <c r="U32" s="41"/>
    </row>
    <row r="33" spans="2:21" ht="15" customHeight="1" thickBot="1" x14ac:dyDescent="0.3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 t="shared" si="5"/>
        <v>#DIV/0!</v>
      </c>
      <c r="O33" s="39">
        <v>0</v>
      </c>
      <c r="P33" s="13" t="e">
        <f t="shared" si="6"/>
        <v>#DIV/0!</v>
      </c>
      <c r="Q33" s="14"/>
      <c r="R33" s="40"/>
      <c r="S33" s="40"/>
      <c r="T33" s="40"/>
      <c r="U33" s="41"/>
    </row>
    <row r="34" spans="2:21" ht="15" customHeight="1" thickBot="1" x14ac:dyDescent="0.3">
      <c r="B34" s="48" t="s">
        <v>42</v>
      </c>
      <c r="C34" s="49"/>
      <c r="D34" s="27">
        <f>SUM(D7:D33)</f>
        <v>70</v>
      </c>
      <c r="E34" s="24">
        <f>SUM(E7:E33)</f>
        <v>28</v>
      </c>
      <c r="F34" s="28">
        <f>E34/D34*100</f>
        <v>40</v>
      </c>
      <c r="G34" s="24">
        <f t="shared" ref="G34:O34" si="7">SUM(G7:G33)</f>
        <v>28</v>
      </c>
      <c r="H34" s="28">
        <f>G34/D34*100</f>
        <v>40</v>
      </c>
      <c r="I34" s="24">
        <f t="shared" si="7"/>
        <v>3</v>
      </c>
      <c r="J34" s="28">
        <f>I34/D34*100</f>
        <v>4.2857142857142856</v>
      </c>
      <c r="K34" s="24">
        <f t="shared" si="7"/>
        <v>4</v>
      </c>
      <c r="L34" s="28">
        <f>K34/D34*100</f>
        <v>5.7142857142857144</v>
      </c>
      <c r="M34" s="24">
        <f t="shared" si="7"/>
        <v>7</v>
      </c>
      <c r="N34" s="28">
        <f>M34/D34*100</f>
        <v>10</v>
      </c>
      <c r="O34" s="24">
        <f t="shared" si="7"/>
        <v>0</v>
      </c>
      <c r="P34" s="29">
        <f>O34/D34*100</f>
        <v>0</v>
      </c>
      <c r="Q34" s="14"/>
      <c r="R34" s="42"/>
      <c r="S34" s="43"/>
      <c r="T34" s="41"/>
      <c r="U34" s="41"/>
    </row>
    <row r="35" spans="2:21" ht="16.5" thickBot="1" x14ac:dyDescent="0.3">
      <c r="B35" s="48" t="s">
        <v>41</v>
      </c>
      <c r="C35" s="49"/>
      <c r="D35" s="27">
        <f t="shared" ref="D35" si="8">E35+G35+I35+K35+M35+O35</f>
        <v>70</v>
      </c>
      <c r="E35" s="23">
        <f>SUM(E7:E31)</f>
        <v>28</v>
      </c>
      <c r="F35" s="28">
        <f>E35*100/D35</f>
        <v>40</v>
      </c>
      <c r="G35" s="23">
        <f t="shared" ref="G35:O35" si="9">SUM(G7:G31)</f>
        <v>28</v>
      </c>
      <c r="H35" s="28">
        <f>G35*100/D35</f>
        <v>40</v>
      </c>
      <c r="I35" s="23">
        <f t="shared" si="9"/>
        <v>3</v>
      </c>
      <c r="J35" s="28">
        <f t="shared" ref="J35" si="10">I35*100/D35</f>
        <v>4.2857142857142856</v>
      </c>
      <c r="K35" s="23">
        <f t="shared" si="9"/>
        <v>4</v>
      </c>
      <c r="L35" s="28">
        <f t="shared" ref="L35" si="11">K35*100/D35</f>
        <v>5.7142857142857144</v>
      </c>
      <c r="M35" s="23">
        <f t="shared" si="9"/>
        <v>7</v>
      </c>
      <c r="N35" s="28">
        <f t="shared" ref="N35" si="12">M35*100/D35</f>
        <v>10</v>
      </c>
      <c r="O35" s="23">
        <f t="shared" si="9"/>
        <v>0</v>
      </c>
      <c r="P35" s="29">
        <f t="shared" ref="P35" si="13">O35*100/D35</f>
        <v>0</v>
      </c>
      <c r="R35" s="15"/>
    </row>
    <row r="37" spans="2:21" ht="15" x14ac:dyDescent="0.25">
      <c r="D37" s="19"/>
    </row>
    <row r="38" spans="2:21" ht="15" x14ac:dyDescent="0.25">
      <c r="D38" s="19"/>
    </row>
    <row r="39" spans="2:21" ht="15" x14ac:dyDescent="0.25">
      <c r="D39" s="19"/>
    </row>
    <row r="40" spans="2:21" ht="15" x14ac:dyDescent="0.25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6</vt:i4>
      </vt:variant>
    </vt:vector>
  </HeadingPairs>
  <TitlesOfParts>
    <vt:vector size="17" baseType="lpstr">
      <vt:lpstr>Всього МРТБ+РРТБ</vt:lpstr>
      <vt:lpstr>МРТБ</vt:lpstr>
      <vt:lpstr>Н.в. МРТБ легень</vt:lpstr>
      <vt:lpstr>Повторні вип. МРТБ легень</vt:lpstr>
      <vt:lpstr>РР ТБ</vt:lpstr>
      <vt:lpstr>Н.в. РРТБ легень</vt:lpstr>
      <vt:lpstr>Повторні вип. РРТБ легень</vt:lpstr>
      <vt:lpstr>ХР ТБ</vt:lpstr>
      <vt:lpstr>Н.в. ХРТБ легень</vt:lpstr>
      <vt:lpstr>Повторні ХР ТБ легень</vt:lpstr>
      <vt:lpstr>Аркуш1</vt:lpstr>
      <vt:lpstr>МРТБ!Область_друку</vt:lpstr>
      <vt:lpstr>'Н.в. МРТБ легень'!Область_друку</vt:lpstr>
      <vt:lpstr>'Н.в. РРТБ легень'!Область_друку</vt:lpstr>
      <vt:lpstr>'Повторні вип. МРТБ легень'!Область_друку</vt:lpstr>
      <vt:lpstr>'Повторні вип. РРТБ легень'!Область_друку</vt:lpstr>
      <vt:lpstr>'РР ТБ'!Область_друку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2021-08-10T13:44:23Z</dcterms:modified>
</cp:coreProperties>
</file>