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2" windowHeight="12108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<sst xmlns="http://schemas.openxmlformats.org/spreadsheetml/2006/main" count="1831" uniqueCount="62">
  <si>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</si>
  <si>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</si>
  <si>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</si>
  <si>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</si>
  <si>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</si>
  <si>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</si>
  <si>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</si>
  <si>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</si>
  <si>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</si>
  <si>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</si>
  <si>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</si>
  <si>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</si>
  <si>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</si>
  <si>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</si>
  <si>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</si>
  <si>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</si>
  <si>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</si>
  <si>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</si>
  <si>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</si>
  <si>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</si>
  <si>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</si>
  <si>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</si>
  <si>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</si>
  <si>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</si>
  <si>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</si>
  <si>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</si>
  <si>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</si>
  <si>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</si>
  <si>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</si>
  <si>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</si>
  <si>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</si>
  <si>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</si>
  <si>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</si>
  <si>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</si>
  <si>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</si>
  <si>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</si>
  <si>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Контроль (сума: н/в+НЛ 1 кат.+рецидиви)</t>
  </si>
  <si>
    <t>РР ТБ усього</t>
  </si>
  <si>
    <t>РР ТБ раніше лікувалися ПТП 2-го ряду</t>
  </si>
  <si>
    <t>Контроль з табл. 2000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</si>
  <si>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</si>
  <si>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</si>
  <si>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</si>
  <si>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</si>
  <si>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</si>
  <si>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</si>
  <si>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</si>
  <si>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</si>
  <si>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</si>
  <si>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</si>
  <si>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</si>
  <si>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</si>
  <si>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</si>
  <si>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</si>
  <si>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</si>
  <si>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</si>
  <si>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</si>
  <si>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 квартал 2021 р.</t>
  </si>
  <si>
    <t>2 квартал 2021 р.</t>
  </si>
  <si>
    <t>3 квартал 2021 р.</t>
  </si>
  <si>
    <t>4 квартал 2021 р.</t>
  </si>
  <si>
    <t>1- 4 квартал 2021 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</si>
</sst>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&quot;True&quot;;&quot;True&quot;;&quot;False&quot;"/>
    <numFmt numFmtId="198" formatCode="[$¥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9" applyFont="1" applyFill="1" applyBorder="1" applyAlignment="1">
      <alignment horizontal="center"/>
      <protection/>
    </xf>
    <xf numFmtId="0" fontId="0" fillId="7" borderId="26" xfId="49" applyFont="1" applyFill="1" applyBorder="1">
      <alignment/>
      <protection/>
    </xf>
    <xf numFmtId="0" fontId="27" fillId="7" borderId="25" xfId="49" applyFont="1" applyFill="1" applyBorder="1" applyAlignment="1">
      <alignment horizontal="center"/>
      <protection/>
    </xf>
    <xf numFmtId="0" fontId="27" fillId="7" borderId="26" xfId="49" applyFont="1" applyFill="1" applyBorder="1">
      <alignment/>
      <protection/>
    </xf>
    <xf numFmtId="0" fontId="0" fillId="7" borderId="26" xfId="49" applyFont="1" applyFill="1" applyBorder="1" applyAlignment="1">
      <alignment wrapText="1"/>
      <protection/>
    </xf>
    <xf numFmtId="0" fontId="0" fillId="7" borderId="27" xfId="49" applyFont="1" applyFill="1" applyBorder="1" applyAlignment="1">
      <alignment wrapText="1"/>
      <protection/>
    </xf>
    <xf numFmtId="0" fontId="25" fillId="25" borderId="28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25" borderId="34" xfId="0" applyFont="1" applyFill="1" applyBorder="1" applyAlignment="1">
      <alignment horizontal="center"/>
    </xf>
    <xf numFmtId="0" fontId="25" fillId="25" borderId="35" xfId="0" applyFont="1" applyFill="1" applyBorder="1" applyAlignment="1">
      <alignment horizontal="center"/>
    </xf>
    <xf numFmtId="0" fontId="25" fillId="25" borderId="36" xfId="0" applyFont="1" applyFill="1" applyBorder="1" applyAlignment="1">
      <alignment horizontal="center"/>
    </xf>
    <xf numFmtId="0" fontId="25" fillId="10" borderId="34" xfId="0" applyFont="1" applyFill="1" applyBorder="1" applyAlignment="1">
      <alignment horizontal="center"/>
    </xf>
    <xf numFmtId="0" fontId="25" fillId="10" borderId="35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5" fillId="25" borderId="38" xfId="0" applyFont="1" applyFill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25" fillId="25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5" fillId="10" borderId="45" xfId="0" applyFont="1" applyFill="1" applyBorder="1" applyAlignment="1">
      <alignment horizontal="center"/>
    </xf>
    <xf numFmtId="0" fontId="25" fillId="2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37" xfId="0" applyFont="1" applyFill="1" applyBorder="1" applyAlignment="1">
      <alignment horizontal="center"/>
    </xf>
    <xf numFmtId="0" fontId="25" fillId="10" borderId="31" xfId="0" applyFont="1" applyFill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10" borderId="33" xfId="0" applyFont="1" applyFill="1" applyBorder="1" applyAlignment="1">
      <alignment horizontal="center"/>
    </xf>
    <xf numFmtId="0" fontId="0" fillId="7" borderId="11" xfId="49" applyFont="1" applyFill="1" applyBorder="1" applyAlignment="1">
      <alignment horizontal="center"/>
      <protection/>
    </xf>
    <xf numFmtId="0" fontId="0" fillId="7" borderId="11" xfId="49" applyFont="1" applyFill="1" applyBorder="1" applyAlignment="1">
      <alignment wrapText="1"/>
      <protection/>
    </xf>
    <xf numFmtId="0" fontId="0" fillId="0" borderId="48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9" xfId="0" applyFont="1" applyFill="1" applyBorder="1" applyAlignment="1">
      <alignment horizontal="center"/>
    </xf>
    <xf numFmtId="0" fontId="25" fillId="10" borderId="50" xfId="0" applyFont="1" applyFill="1" applyBorder="1" applyAlignment="1">
      <alignment horizontal="center"/>
    </xf>
    <xf numFmtId="0" fontId="0" fillId="7" borderId="43" xfId="49" applyFont="1" applyFill="1" applyBorder="1" applyAlignment="1">
      <alignment horizontal="center"/>
      <protection/>
    </xf>
    <xf numFmtId="0" fontId="0" fillId="7" borderId="51" xfId="49" applyFont="1" applyFill="1" applyBorder="1">
      <alignment/>
      <protection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10" borderId="55" xfId="49" applyFont="1" applyFill="1" applyBorder="1" applyAlignment="1">
      <alignment horizontal="center"/>
      <protection/>
    </xf>
    <xf numFmtId="0" fontId="22" fillId="10" borderId="56" xfId="49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22" fillId="10" borderId="57" xfId="49" applyFont="1" applyFill="1" applyBorder="1" applyAlignment="1">
      <alignment horizontal="center"/>
      <protection/>
    </xf>
    <xf numFmtId="0" fontId="22" fillId="10" borderId="58" xfId="49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49" fontId="25" fillId="7" borderId="45" xfId="49" applyNumberFormat="1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/>
    </xf>
    <xf numFmtId="49" fontId="25" fillId="7" borderId="59" xfId="49" applyNumberFormat="1" applyFont="1" applyFill="1" applyBorder="1" applyAlignment="1">
      <alignment horizontal="center" vertical="center" wrapText="1"/>
      <protection/>
    </xf>
    <xf numFmtId="0" fontId="0" fillId="0" borderId="57" xfId="0" applyFont="1" applyBorder="1" applyAlignment="1">
      <alignment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wrapText="1"/>
    </xf>
    <xf numFmtId="0" fontId="25" fillId="24" borderId="53" xfId="0" applyFont="1" applyFill="1" applyBorder="1" applyAlignment="1">
      <alignment horizontal="center" wrapText="1"/>
    </xf>
    <xf numFmtId="0" fontId="25" fillId="24" borderId="54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justify" wrapText="1"/>
    </xf>
    <xf numFmtId="0" fontId="0" fillId="10" borderId="61" xfId="0" applyFill="1" applyBorder="1" applyAlignment="1">
      <alignment horizontal="center" vertical="justify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 - 24 міс."/>
      <sheetName val="понад 24 міс."/>
      <sheetName val="Повторно"/>
    </sheetNames>
    <sheetDataSet>
      <sheetData sheetId="1">
        <row r="6">
          <cell r="D6">
            <v>37</v>
          </cell>
          <cell r="H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37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</row>
        <row r="8">
          <cell r="D8">
            <v>157</v>
          </cell>
          <cell r="H8">
            <v>10</v>
          </cell>
          <cell r="I8">
            <v>0</v>
          </cell>
          <cell r="J8">
            <v>2</v>
          </cell>
          <cell r="K8">
            <v>0</v>
          </cell>
          <cell r="L8">
            <v>0</v>
          </cell>
          <cell r="M8">
            <v>10</v>
          </cell>
        </row>
        <row r="9">
          <cell r="D9">
            <v>82</v>
          </cell>
          <cell r="H9">
            <v>1</v>
          </cell>
          <cell r="I9">
            <v>0</v>
          </cell>
          <cell r="J9">
            <v>3</v>
          </cell>
          <cell r="K9">
            <v>0</v>
          </cell>
          <cell r="L9">
            <v>3</v>
          </cell>
          <cell r="M9">
            <v>0</v>
          </cell>
        </row>
        <row r="10">
          <cell r="D10">
            <v>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38</v>
          </cell>
          <cell r="H11">
            <v>3</v>
          </cell>
          <cell r="I11">
            <v>0</v>
          </cell>
          <cell r="J11">
            <v>4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55</v>
          </cell>
          <cell r="H12">
            <v>2</v>
          </cell>
          <cell r="I12">
            <v>0</v>
          </cell>
          <cell r="J12">
            <v>1</v>
          </cell>
          <cell r="K12">
            <v>0</v>
          </cell>
          <cell r="L12">
            <v>1</v>
          </cell>
          <cell r="M12">
            <v>7</v>
          </cell>
        </row>
        <row r="13">
          <cell r="D13">
            <v>14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64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39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2</v>
          </cell>
        </row>
        <row r="16">
          <cell r="D16">
            <v>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74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47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0</v>
          </cell>
        </row>
        <row r="19">
          <cell r="D19">
            <v>121</v>
          </cell>
          <cell r="H19">
            <v>0</v>
          </cell>
          <cell r="I19">
            <v>0</v>
          </cell>
          <cell r="J19">
            <v>2</v>
          </cell>
          <cell r="K19">
            <v>0</v>
          </cell>
          <cell r="L19">
            <v>3</v>
          </cell>
          <cell r="M19">
            <v>0</v>
          </cell>
        </row>
        <row r="20">
          <cell r="D20">
            <v>44</v>
          </cell>
          <cell r="H20">
            <v>2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</row>
        <row r="21">
          <cell r="D21">
            <v>15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D23">
            <v>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46</v>
          </cell>
          <cell r="H24">
            <v>0</v>
          </cell>
          <cell r="I24">
            <v>0</v>
          </cell>
          <cell r="J24">
            <v>4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60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</row>
        <row r="26">
          <cell r="D26">
            <v>30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21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9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51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63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67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1280</v>
          </cell>
          <cell r="H35">
            <v>23</v>
          </cell>
          <cell r="I35">
            <v>3</v>
          </cell>
          <cell r="J35">
            <v>20</v>
          </cell>
          <cell r="K35">
            <v>0</v>
          </cell>
          <cell r="L35">
            <v>10</v>
          </cell>
          <cell r="M35">
            <v>24</v>
          </cell>
        </row>
        <row r="36">
          <cell r="D36">
            <v>1210</v>
          </cell>
          <cell r="H36">
            <v>23</v>
          </cell>
          <cell r="I36">
            <v>1</v>
          </cell>
          <cell r="J36">
            <v>20</v>
          </cell>
          <cell r="K36">
            <v>0</v>
          </cell>
          <cell r="L36">
            <v>10</v>
          </cell>
          <cell r="M36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15">
      <selection activeCell="F125" sqref="F125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92" t="s">
        <v>50</v>
      </c>
      <c r="B1" s="92"/>
      <c r="C1" s="92"/>
      <c r="D1" s="92"/>
      <c r="E1" s="92"/>
    </row>
    <row r="2" spans="1:5" ht="13.5" customHeight="1">
      <c r="A2" s="55"/>
      <c r="B2" s="55" t="s">
        <v>40</v>
      </c>
      <c r="C2" s="55"/>
      <c r="D2" s="55"/>
      <c r="E2" s="55"/>
    </row>
    <row r="3" ht="15.75" thickBot="1">
      <c r="B3" s="10" t="s">
        <v>57</v>
      </c>
    </row>
    <row r="4" spans="1:5" ht="19.5" customHeight="1">
      <c r="A4" s="93" t="s">
        <v>0</v>
      </c>
      <c r="B4" s="95" t="s">
        <v>1</v>
      </c>
      <c r="C4" s="97" t="s">
        <v>31</v>
      </c>
      <c r="D4" s="99" t="s">
        <v>32</v>
      </c>
      <c r="E4" s="100"/>
    </row>
    <row r="5" spans="1:5" ht="30" customHeight="1" thickBot="1">
      <c r="A5" s="94"/>
      <c r="B5" s="96"/>
      <c r="C5" s="98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19</v>
      </c>
      <c r="D6" s="2">
        <v>4</v>
      </c>
      <c r="E6" s="3">
        <v>0</v>
      </c>
    </row>
    <row r="7" spans="1:5" ht="12.75">
      <c r="A7" s="23">
        <v>2</v>
      </c>
      <c r="B7" s="24" t="s">
        <v>4</v>
      </c>
      <c r="C7" s="1">
        <v>27</v>
      </c>
      <c r="D7" s="2">
        <v>8</v>
      </c>
      <c r="E7" s="3">
        <v>1</v>
      </c>
    </row>
    <row r="8" spans="1:5" ht="12.75">
      <c r="A8" s="23">
        <v>3</v>
      </c>
      <c r="B8" s="24" t="s">
        <v>5</v>
      </c>
      <c r="C8" s="1">
        <v>134</v>
      </c>
      <c r="D8" s="2">
        <v>17</v>
      </c>
      <c r="E8" s="3">
        <v>3</v>
      </c>
    </row>
    <row r="9" spans="1:5" ht="12.75">
      <c r="A9" s="23">
        <v>4</v>
      </c>
      <c r="B9" s="24" t="s">
        <v>6</v>
      </c>
      <c r="C9" s="1">
        <v>63</v>
      </c>
      <c r="D9" s="2">
        <v>12</v>
      </c>
      <c r="E9" s="3">
        <v>6</v>
      </c>
    </row>
    <row r="10" spans="1:5" ht="12.75">
      <c r="A10" s="23">
        <v>5</v>
      </c>
      <c r="B10" s="24" t="s">
        <v>7</v>
      </c>
      <c r="C10" s="1">
        <v>26</v>
      </c>
      <c r="D10" s="2">
        <v>11</v>
      </c>
      <c r="E10" s="3">
        <v>1</v>
      </c>
    </row>
    <row r="11" spans="1:5" ht="12.75">
      <c r="A11" s="23">
        <v>6</v>
      </c>
      <c r="B11" s="24" t="s">
        <v>8</v>
      </c>
      <c r="C11" s="1">
        <v>31</v>
      </c>
      <c r="D11" s="2">
        <v>10</v>
      </c>
      <c r="E11" s="3">
        <v>0</v>
      </c>
    </row>
    <row r="12" spans="1:5" ht="12.75">
      <c r="A12" s="23">
        <v>7</v>
      </c>
      <c r="B12" s="24" t="s">
        <v>9</v>
      </c>
      <c r="C12" s="1">
        <v>48</v>
      </c>
      <c r="D12" s="2">
        <v>6</v>
      </c>
      <c r="E12" s="3">
        <v>1</v>
      </c>
    </row>
    <row r="13" spans="1:5" ht="12.75">
      <c r="A13" s="25">
        <v>8</v>
      </c>
      <c r="B13" s="26" t="s">
        <v>10</v>
      </c>
      <c r="C13" s="1">
        <v>13</v>
      </c>
      <c r="D13" s="2">
        <v>2</v>
      </c>
      <c r="E13" s="3">
        <v>0</v>
      </c>
    </row>
    <row r="14" spans="1:5" ht="12.75">
      <c r="A14" s="23">
        <v>9</v>
      </c>
      <c r="B14" s="24" t="s">
        <v>11</v>
      </c>
      <c r="C14" s="1">
        <v>50</v>
      </c>
      <c r="D14" s="2">
        <v>3</v>
      </c>
      <c r="E14" s="3">
        <v>0</v>
      </c>
    </row>
    <row r="15" spans="1:5" ht="12.75">
      <c r="A15" s="23">
        <v>10</v>
      </c>
      <c r="B15" s="24" t="s">
        <v>12</v>
      </c>
      <c r="C15" s="1">
        <v>38</v>
      </c>
      <c r="D15" s="2">
        <v>7</v>
      </c>
      <c r="E15" s="3">
        <v>0</v>
      </c>
    </row>
    <row r="16" spans="1:5" ht="12.75">
      <c r="A16" s="23">
        <v>11</v>
      </c>
      <c r="B16" s="24" t="s">
        <v>13</v>
      </c>
      <c r="C16" s="52">
        <v>25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85</v>
      </c>
      <c r="D17" s="2">
        <v>12</v>
      </c>
      <c r="E17" s="3">
        <v>0</v>
      </c>
    </row>
    <row r="18" spans="1:5" ht="12.75">
      <c r="A18" s="23">
        <v>13</v>
      </c>
      <c r="B18" s="24" t="s">
        <v>15</v>
      </c>
      <c r="C18" s="52">
        <v>58</v>
      </c>
      <c r="D18" s="2">
        <v>7</v>
      </c>
      <c r="E18" s="3">
        <v>3</v>
      </c>
    </row>
    <row r="19" spans="1:5" ht="12.75">
      <c r="A19" s="25">
        <v>14</v>
      </c>
      <c r="B19" s="26" t="s">
        <v>16</v>
      </c>
      <c r="C19" s="1">
        <v>92</v>
      </c>
      <c r="D19" s="2">
        <v>13</v>
      </c>
      <c r="E19" s="3">
        <v>6</v>
      </c>
    </row>
    <row r="20" spans="1:5" ht="12.75">
      <c r="A20" s="25">
        <v>15</v>
      </c>
      <c r="B20" s="26" t="s">
        <v>17</v>
      </c>
      <c r="C20" s="52">
        <v>38</v>
      </c>
      <c r="D20" s="2">
        <v>9</v>
      </c>
      <c r="E20" s="3">
        <v>2</v>
      </c>
    </row>
    <row r="21" spans="1:5" ht="12.75">
      <c r="A21" s="25">
        <v>16</v>
      </c>
      <c r="B21" s="26" t="s">
        <v>18</v>
      </c>
      <c r="C21" s="1">
        <v>16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20</v>
      </c>
      <c r="D22" s="2">
        <v>4</v>
      </c>
      <c r="E22" s="3">
        <v>0</v>
      </c>
    </row>
    <row r="23" spans="1:5" ht="12.75">
      <c r="A23" s="23">
        <v>18</v>
      </c>
      <c r="B23" s="24" t="s">
        <v>20</v>
      </c>
      <c r="C23" s="1">
        <v>5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55</v>
      </c>
      <c r="D24" s="2">
        <v>20</v>
      </c>
      <c r="E24" s="3">
        <v>9</v>
      </c>
    </row>
    <row r="25" spans="1:5" ht="12.75">
      <c r="A25" s="23">
        <v>20</v>
      </c>
      <c r="B25" s="24" t="s">
        <v>22</v>
      </c>
      <c r="C25" s="1">
        <v>46</v>
      </c>
      <c r="D25" s="2">
        <v>21</v>
      </c>
      <c r="E25" s="3">
        <v>6</v>
      </c>
    </row>
    <row r="26" spans="1:5" ht="12.75">
      <c r="A26" s="23">
        <v>21</v>
      </c>
      <c r="B26" s="24" t="s">
        <v>23</v>
      </c>
      <c r="C26" s="1">
        <v>10</v>
      </c>
      <c r="D26" s="2">
        <v>1</v>
      </c>
      <c r="E26" s="3">
        <v>0</v>
      </c>
    </row>
    <row r="27" spans="1:5" ht="12.75">
      <c r="A27" s="23">
        <v>22</v>
      </c>
      <c r="B27" s="24" t="s">
        <v>24</v>
      </c>
      <c r="C27" s="52">
        <v>26</v>
      </c>
      <c r="D27" s="2">
        <v>6</v>
      </c>
      <c r="E27" s="3">
        <v>1</v>
      </c>
    </row>
    <row r="28" spans="1:5" ht="12.75">
      <c r="A28" s="23">
        <v>23</v>
      </c>
      <c r="B28" s="24" t="s">
        <v>25</v>
      </c>
      <c r="C28" s="1">
        <v>11</v>
      </c>
      <c r="D28" s="2">
        <v>1</v>
      </c>
      <c r="E28" s="3">
        <v>1</v>
      </c>
    </row>
    <row r="29" spans="1:5" ht="12.75">
      <c r="A29" s="23">
        <v>24</v>
      </c>
      <c r="B29" s="24" t="s">
        <v>26</v>
      </c>
      <c r="C29" s="1">
        <v>23</v>
      </c>
      <c r="D29" s="2">
        <v>2</v>
      </c>
      <c r="E29" s="3">
        <v>0</v>
      </c>
    </row>
    <row r="30" spans="1:5" ht="12.75">
      <c r="A30" s="23">
        <v>25</v>
      </c>
      <c r="B30" s="24" t="s">
        <v>27</v>
      </c>
      <c r="C30" s="1">
        <v>37</v>
      </c>
      <c r="D30" s="2">
        <v>3</v>
      </c>
      <c r="E30" s="3">
        <v>2</v>
      </c>
    </row>
    <row r="31" spans="1:6" ht="13.5" customHeight="1">
      <c r="A31" s="23">
        <v>26</v>
      </c>
      <c r="B31" s="27" t="s">
        <v>52</v>
      </c>
      <c r="C31" s="1">
        <v>68</v>
      </c>
      <c r="D31" s="2">
        <v>5</v>
      </c>
      <c r="E31" s="3">
        <v>0</v>
      </c>
      <c r="F31" s="85"/>
    </row>
    <row r="32" spans="1:5" ht="13.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3.5" customHeight="1">
      <c r="A33" s="23">
        <v>28</v>
      </c>
      <c r="B33" s="28" t="s">
        <v>55</v>
      </c>
      <c r="C33" s="5">
        <v>1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53</v>
      </c>
      <c r="C34" s="5">
        <v>3</v>
      </c>
      <c r="D34" s="6">
        <v>0</v>
      </c>
      <c r="E34" s="7">
        <v>0</v>
      </c>
    </row>
    <row r="35" spans="1:5" ht="13.5" thickBot="1">
      <c r="A35" s="86" t="s">
        <v>2</v>
      </c>
      <c r="B35" s="87"/>
      <c r="C35" s="11">
        <f>SUM(C6:C34)</f>
        <v>1068</v>
      </c>
      <c r="D35" s="12">
        <f>SUM(D6:D34)</f>
        <v>184</v>
      </c>
      <c r="E35" s="13">
        <f>SUM(E6:E34)</f>
        <v>42</v>
      </c>
    </row>
    <row r="36" spans="1:5" ht="13.5" thickBot="1">
      <c r="A36" s="88" t="s">
        <v>29</v>
      </c>
      <c r="B36" s="89"/>
      <c r="C36" s="14">
        <f>SUM(C6:C30)</f>
        <v>996</v>
      </c>
      <c r="D36" s="15">
        <f>SUM(D6:D30)</f>
        <v>179</v>
      </c>
      <c r="E36" s="16">
        <f>SUM(E6:E30)</f>
        <v>42</v>
      </c>
    </row>
    <row r="39" spans="1:5" ht="27.75" customHeight="1">
      <c r="A39" s="92" t="s">
        <v>34</v>
      </c>
      <c r="B39" s="92"/>
      <c r="C39" s="92"/>
      <c r="D39" s="92"/>
      <c r="E39" s="92"/>
    </row>
    <row r="40" spans="1:5" ht="15" customHeight="1">
      <c r="A40" s="55"/>
      <c r="B40" s="55" t="s">
        <v>40</v>
      </c>
      <c r="C40" s="55"/>
      <c r="D40" s="55"/>
      <c r="E40" s="55"/>
    </row>
    <row r="41" ht="15.75" thickBot="1">
      <c r="B41" s="10" t="s">
        <v>58</v>
      </c>
    </row>
    <row r="42" spans="1:5" ht="13.5">
      <c r="A42" s="93" t="s">
        <v>0</v>
      </c>
      <c r="B42" s="95" t="s">
        <v>1</v>
      </c>
      <c r="C42" s="97" t="s">
        <v>31</v>
      </c>
      <c r="D42" s="99" t="s">
        <v>32</v>
      </c>
      <c r="E42" s="100"/>
    </row>
    <row r="43" spans="1:5" ht="27.75" thickBot="1">
      <c r="A43" s="94"/>
      <c r="B43" s="96"/>
      <c r="C43" s="98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23</v>
      </c>
      <c r="D44" s="2">
        <v>6</v>
      </c>
      <c r="E44" s="3">
        <v>1</v>
      </c>
    </row>
    <row r="45" spans="1:5" ht="12.75">
      <c r="A45" s="23">
        <v>2</v>
      </c>
      <c r="B45" s="24" t="s">
        <v>4</v>
      </c>
      <c r="C45" s="1">
        <v>37</v>
      </c>
      <c r="D45" s="2">
        <v>10</v>
      </c>
      <c r="E45" s="3">
        <v>2</v>
      </c>
    </row>
    <row r="46" spans="1:5" ht="12.75">
      <c r="A46" s="23">
        <v>3</v>
      </c>
      <c r="B46" s="24" t="s">
        <v>5</v>
      </c>
      <c r="C46" s="1">
        <v>129</v>
      </c>
      <c r="D46" s="2">
        <v>17</v>
      </c>
      <c r="E46" s="3">
        <v>1</v>
      </c>
    </row>
    <row r="47" spans="1:5" ht="12.75">
      <c r="A47" s="23">
        <v>4</v>
      </c>
      <c r="B47" s="24" t="s">
        <v>6</v>
      </c>
      <c r="C47" s="1">
        <v>51</v>
      </c>
      <c r="D47" s="2">
        <v>3</v>
      </c>
      <c r="E47" s="3">
        <v>1</v>
      </c>
    </row>
    <row r="48" spans="1:5" ht="12.75">
      <c r="A48" s="23">
        <v>5</v>
      </c>
      <c r="B48" s="24" t="s">
        <v>7</v>
      </c>
      <c r="C48" s="1">
        <v>35</v>
      </c>
      <c r="D48" s="2">
        <v>8</v>
      </c>
      <c r="E48" s="3">
        <v>0</v>
      </c>
    </row>
    <row r="49" spans="1:5" ht="12.75">
      <c r="A49" s="23">
        <v>6</v>
      </c>
      <c r="B49" s="24" t="s">
        <v>8</v>
      </c>
      <c r="C49" s="1">
        <v>33</v>
      </c>
      <c r="D49" s="2">
        <v>6</v>
      </c>
      <c r="E49" s="3">
        <v>0</v>
      </c>
    </row>
    <row r="50" spans="1:5" ht="12.75">
      <c r="A50" s="23">
        <v>7</v>
      </c>
      <c r="B50" s="24" t="s">
        <v>9</v>
      </c>
      <c r="C50" s="1">
        <v>59</v>
      </c>
      <c r="D50" s="2">
        <v>7</v>
      </c>
      <c r="E50" s="3">
        <v>0</v>
      </c>
    </row>
    <row r="51" spans="1:5" ht="12.75">
      <c r="A51" s="25">
        <v>8</v>
      </c>
      <c r="B51" s="26" t="s">
        <v>10</v>
      </c>
      <c r="C51" s="1">
        <v>15</v>
      </c>
      <c r="D51" s="2">
        <v>3</v>
      </c>
      <c r="E51" s="3">
        <v>0</v>
      </c>
    </row>
    <row r="52" spans="1:5" ht="12.75">
      <c r="A52" s="23">
        <v>9</v>
      </c>
      <c r="B52" s="24" t="s">
        <v>11</v>
      </c>
      <c r="C52" s="1">
        <v>34</v>
      </c>
      <c r="D52" s="2">
        <v>3</v>
      </c>
      <c r="E52" s="3">
        <v>0</v>
      </c>
    </row>
    <row r="53" spans="1:5" ht="12.75">
      <c r="A53" s="23">
        <v>10</v>
      </c>
      <c r="B53" s="24" t="s">
        <v>12</v>
      </c>
      <c r="C53" s="1">
        <v>24</v>
      </c>
      <c r="D53" s="2">
        <v>3</v>
      </c>
      <c r="E53" s="3">
        <v>0</v>
      </c>
    </row>
    <row r="54" spans="1:5" ht="12.75">
      <c r="A54" s="23">
        <v>11</v>
      </c>
      <c r="B54" s="24" t="s">
        <v>13</v>
      </c>
      <c r="C54" s="1">
        <v>21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45</v>
      </c>
      <c r="D55" s="2">
        <v>7</v>
      </c>
      <c r="E55" s="3">
        <v>0</v>
      </c>
    </row>
    <row r="56" spans="1:5" ht="12.75">
      <c r="A56" s="23">
        <v>13</v>
      </c>
      <c r="B56" s="24" t="s">
        <v>15</v>
      </c>
      <c r="C56" s="1">
        <v>55</v>
      </c>
      <c r="D56" s="2">
        <v>5</v>
      </c>
      <c r="E56" s="3">
        <v>1</v>
      </c>
    </row>
    <row r="57" spans="1:5" ht="12.75">
      <c r="A57" s="25">
        <v>14</v>
      </c>
      <c r="B57" s="26" t="s">
        <v>16</v>
      </c>
      <c r="C57" s="1">
        <v>101</v>
      </c>
      <c r="D57" s="2">
        <v>13</v>
      </c>
      <c r="E57" s="3">
        <v>3</v>
      </c>
    </row>
    <row r="58" spans="1:5" ht="12.75">
      <c r="A58" s="25">
        <v>15</v>
      </c>
      <c r="B58" s="26" t="s">
        <v>17</v>
      </c>
      <c r="C58" s="1">
        <v>33</v>
      </c>
      <c r="D58" s="2">
        <v>7</v>
      </c>
      <c r="E58" s="3">
        <v>2</v>
      </c>
    </row>
    <row r="59" spans="1:5" ht="12.75">
      <c r="A59" s="25">
        <v>16</v>
      </c>
      <c r="B59" s="26" t="s">
        <v>18</v>
      </c>
      <c r="C59" s="1">
        <v>14</v>
      </c>
      <c r="D59" s="2">
        <v>1</v>
      </c>
      <c r="E59" s="3">
        <v>0</v>
      </c>
    </row>
    <row r="60" spans="1:5" ht="12.75">
      <c r="A60" s="23">
        <v>17</v>
      </c>
      <c r="B60" s="24" t="s">
        <v>19</v>
      </c>
      <c r="C60" s="1">
        <v>29</v>
      </c>
      <c r="D60" s="2">
        <v>1</v>
      </c>
      <c r="E60" s="3">
        <v>0</v>
      </c>
    </row>
    <row r="61" spans="1:5" ht="12.75">
      <c r="A61" s="23">
        <v>18</v>
      </c>
      <c r="B61" s="24" t="s">
        <v>20</v>
      </c>
      <c r="C61" s="1">
        <v>13</v>
      </c>
      <c r="D61" s="2">
        <v>2</v>
      </c>
      <c r="E61" s="3">
        <v>0</v>
      </c>
    </row>
    <row r="62" spans="1:5" ht="12.75">
      <c r="A62" s="25">
        <v>19</v>
      </c>
      <c r="B62" s="26" t="s">
        <v>21</v>
      </c>
      <c r="C62" s="1">
        <v>56</v>
      </c>
      <c r="D62" s="2">
        <v>9</v>
      </c>
      <c r="E62" s="3">
        <v>3</v>
      </c>
    </row>
    <row r="63" spans="1:5" ht="12.75">
      <c r="A63" s="23">
        <v>20</v>
      </c>
      <c r="B63" s="24" t="s">
        <v>22</v>
      </c>
      <c r="C63" s="1">
        <v>26</v>
      </c>
      <c r="D63" s="2">
        <v>4</v>
      </c>
      <c r="E63" s="3">
        <v>4</v>
      </c>
    </row>
    <row r="64" spans="1:5" ht="12.75">
      <c r="A64" s="23">
        <v>21</v>
      </c>
      <c r="B64" s="24" t="s">
        <v>23</v>
      </c>
      <c r="C64" s="1">
        <v>15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26</v>
      </c>
      <c r="D65" s="2">
        <v>7</v>
      </c>
      <c r="E65" s="3">
        <v>3</v>
      </c>
    </row>
    <row r="66" spans="1:5" ht="12.75">
      <c r="A66" s="23">
        <v>23</v>
      </c>
      <c r="B66" s="24" t="s">
        <v>25</v>
      </c>
      <c r="C66" s="1">
        <v>7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16</v>
      </c>
      <c r="D67" s="2">
        <v>4</v>
      </c>
      <c r="E67" s="3">
        <v>3</v>
      </c>
    </row>
    <row r="68" spans="1:5" ht="12.75">
      <c r="A68" s="23">
        <v>25</v>
      </c>
      <c r="B68" s="24" t="s">
        <v>27</v>
      </c>
      <c r="C68" s="1">
        <v>41</v>
      </c>
      <c r="D68" s="2">
        <v>10</v>
      </c>
      <c r="E68" s="3">
        <v>0</v>
      </c>
    </row>
    <row r="69" spans="1:5" ht="12.75">
      <c r="A69" s="23">
        <v>26</v>
      </c>
      <c r="B69" s="27" t="s">
        <v>52</v>
      </c>
      <c r="C69" s="1">
        <v>55</v>
      </c>
      <c r="D69" s="2">
        <v>3</v>
      </c>
      <c r="E69" s="3">
        <v>0</v>
      </c>
    </row>
    <row r="70" spans="1:5" ht="12.75">
      <c r="A70" s="23">
        <v>27</v>
      </c>
      <c r="B70" s="28" t="s">
        <v>54</v>
      </c>
      <c r="C70" s="5">
        <v>2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1</v>
      </c>
      <c r="D72" s="6">
        <v>0</v>
      </c>
      <c r="E72" s="7">
        <v>0</v>
      </c>
    </row>
    <row r="73" spans="1:5" ht="13.5" thickBot="1">
      <c r="A73" s="86" t="s">
        <v>2</v>
      </c>
      <c r="B73" s="87"/>
      <c r="C73" s="11">
        <f>SUM(C44:C72)</f>
        <v>996</v>
      </c>
      <c r="D73" s="12">
        <f>SUM(D44:D72)</f>
        <v>139</v>
      </c>
      <c r="E73" s="13">
        <f>SUM(E44:E72)</f>
        <v>24</v>
      </c>
    </row>
    <row r="74" spans="1:5" ht="13.5" thickBot="1">
      <c r="A74" s="88" t="s">
        <v>29</v>
      </c>
      <c r="B74" s="89"/>
      <c r="C74" s="14">
        <f>SUM(C44:C68)</f>
        <v>938</v>
      </c>
      <c r="D74" s="15">
        <f>SUM(D44:D68)</f>
        <v>136</v>
      </c>
      <c r="E74" s="16">
        <f>SUM(E44:E68)</f>
        <v>24</v>
      </c>
    </row>
    <row r="77" spans="1:5" ht="28.5" customHeight="1">
      <c r="A77" s="92" t="s">
        <v>34</v>
      </c>
      <c r="B77" s="92"/>
      <c r="C77" s="92"/>
      <c r="D77" s="92"/>
      <c r="E77" s="92"/>
    </row>
    <row r="78" spans="1:5" ht="16.5" customHeight="1">
      <c r="A78" s="55"/>
      <c r="B78" s="55" t="s">
        <v>40</v>
      </c>
      <c r="C78" s="55"/>
      <c r="D78" s="55"/>
      <c r="E78" s="55"/>
    </row>
    <row r="79" ht="15.75" thickBot="1">
      <c r="B79" s="10" t="s">
        <v>59</v>
      </c>
    </row>
    <row r="80" spans="1:5" ht="13.5">
      <c r="A80" s="93" t="s">
        <v>0</v>
      </c>
      <c r="B80" s="95" t="s">
        <v>1</v>
      </c>
      <c r="C80" s="97" t="s">
        <v>31</v>
      </c>
      <c r="D80" s="99" t="s">
        <v>32</v>
      </c>
      <c r="E80" s="100"/>
    </row>
    <row r="81" spans="1:5" ht="27.75" thickBot="1">
      <c r="A81" s="94"/>
      <c r="B81" s="96"/>
      <c r="C81" s="98"/>
      <c r="D81" s="8" t="s">
        <v>30</v>
      </c>
      <c r="E81" s="9" t="s">
        <v>33</v>
      </c>
    </row>
    <row r="82" spans="1:5" ht="12.75">
      <c r="A82" s="80">
        <v>1</v>
      </c>
      <c r="B82" s="81" t="s">
        <v>3</v>
      </c>
      <c r="C82" s="82">
        <v>22</v>
      </c>
      <c r="D82" s="83">
        <v>1</v>
      </c>
      <c r="E82" s="84">
        <v>0</v>
      </c>
    </row>
    <row r="83" spans="1:5" ht="12.75">
      <c r="A83" s="23">
        <v>2</v>
      </c>
      <c r="B83" s="24" t="s">
        <v>4</v>
      </c>
      <c r="C83" s="1">
        <v>25</v>
      </c>
      <c r="D83" s="2">
        <v>7</v>
      </c>
      <c r="E83" s="3">
        <v>3</v>
      </c>
    </row>
    <row r="84" spans="1:5" ht="12.75">
      <c r="A84" s="23">
        <v>3</v>
      </c>
      <c r="B84" s="24" t="s">
        <v>5</v>
      </c>
      <c r="C84" s="1">
        <v>110</v>
      </c>
      <c r="D84" s="2">
        <v>7</v>
      </c>
      <c r="E84" s="3">
        <v>1</v>
      </c>
    </row>
    <row r="85" spans="1:5" ht="12.75">
      <c r="A85" s="23">
        <v>4</v>
      </c>
      <c r="B85" s="24" t="s">
        <v>6</v>
      </c>
      <c r="C85" s="1">
        <v>62</v>
      </c>
      <c r="D85" s="2">
        <v>6</v>
      </c>
      <c r="E85" s="3">
        <v>1</v>
      </c>
    </row>
    <row r="86" spans="1:5" ht="12.75">
      <c r="A86" s="23">
        <v>5</v>
      </c>
      <c r="B86" s="24" t="s">
        <v>7</v>
      </c>
      <c r="C86" s="1">
        <v>17</v>
      </c>
      <c r="D86" s="2">
        <v>3</v>
      </c>
      <c r="E86" s="3">
        <v>1</v>
      </c>
    </row>
    <row r="87" spans="1:5" ht="12.75">
      <c r="A87" s="23">
        <v>6</v>
      </c>
      <c r="B87" s="24" t="s">
        <v>8</v>
      </c>
      <c r="C87" s="1">
        <v>28</v>
      </c>
      <c r="D87" s="2">
        <v>4</v>
      </c>
      <c r="E87" s="3">
        <v>2</v>
      </c>
    </row>
    <row r="88" spans="1:5" ht="12.75">
      <c r="A88" s="23">
        <v>7</v>
      </c>
      <c r="B88" s="24" t="s">
        <v>9</v>
      </c>
      <c r="C88" s="1">
        <v>51</v>
      </c>
      <c r="D88" s="2">
        <v>2</v>
      </c>
      <c r="E88" s="3">
        <v>0</v>
      </c>
    </row>
    <row r="89" spans="1:5" ht="12.75">
      <c r="A89" s="25">
        <v>8</v>
      </c>
      <c r="B89" s="26" t="s">
        <v>10</v>
      </c>
      <c r="C89" s="1">
        <v>19</v>
      </c>
      <c r="D89" s="2">
        <v>2</v>
      </c>
      <c r="E89" s="3">
        <v>0</v>
      </c>
    </row>
    <row r="90" spans="1:5" ht="12.75">
      <c r="A90" s="23">
        <v>9</v>
      </c>
      <c r="B90" s="24" t="s">
        <v>11</v>
      </c>
      <c r="C90" s="1">
        <v>46</v>
      </c>
      <c r="D90" s="2">
        <v>2</v>
      </c>
      <c r="E90" s="3">
        <v>0</v>
      </c>
    </row>
    <row r="91" spans="1:5" ht="12.75">
      <c r="A91" s="23">
        <v>10</v>
      </c>
      <c r="B91" s="24" t="s">
        <v>12</v>
      </c>
      <c r="C91" s="1">
        <v>21</v>
      </c>
      <c r="D91" s="2">
        <v>3</v>
      </c>
      <c r="E91" s="3">
        <v>0</v>
      </c>
    </row>
    <row r="92" spans="1:5" ht="12.75">
      <c r="A92" s="23">
        <v>11</v>
      </c>
      <c r="B92" s="24" t="s">
        <v>13</v>
      </c>
      <c r="C92" s="1">
        <v>21</v>
      </c>
      <c r="D92" s="2">
        <v>3</v>
      </c>
      <c r="E92" s="3">
        <v>3</v>
      </c>
    </row>
    <row r="93" spans="1:5" ht="12.75">
      <c r="A93" s="23">
        <v>12</v>
      </c>
      <c r="B93" s="24" t="s">
        <v>14</v>
      </c>
      <c r="C93" s="1">
        <v>46</v>
      </c>
      <c r="D93" s="2">
        <v>4</v>
      </c>
      <c r="E93" s="3">
        <v>0</v>
      </c>
    </row>
    <row r="94" spans="1:5" ht="12.75">
      <c r="A94" s="23">
        <v>13</v>
      </c>
      <c r="B94" s="24" t="s">
        <v>15</v>
      </c>
      <c r="C94" s="1">
        <v>43</v>
      </c>
      <c r="D94" s="2">
        <v>6</v>
      </c>
      <c r="E94" s="3">
        <v>1</v>
      </c>
    </row>
    <row r="95" spans="1:5" ht="12.75">
      <c r="A95" s="25">
        <v>14</v>
      </c>
      <c r="B95" s="26" t="s">
        <v>16</v>
      </c>
      <c r="C95" s="1">
        <v>104</v>
      </c>
      <c r="D95" s="2">
        <v>8</v>
      </c>
      <c r="E95" s="3">
        <v>5</v>
      </c>
    </row>
    <row r="96" spans="1:5" ht="12.75">
      <c r="A96" s="25">
        <v>15</v>
      </c>
      <c r="B96" s="26" t="s">
        <v>17</v>
      </c>
      <c r="C96" s="1">
        <v>36</v>
      </c>
      <c r="D96" s="2">
        <v>4</v>
      </c>
      <c r="E96" s="3">
        <v>2</v>
      </c>
    </row>
    <row r="97" spans="1:5" ht="12.75">
      <c r="A97" s="25">
        <v>16</v>
      </c>
      <c r="B97" s="26" t="s">
        <v>18</v>
      </c>
      <c r="C97" s="1">
        <v>8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25</v>
      </c>
      <c r="D98" s="2">
        <v>1</v>
      </c>
      <c r="E98" s="3">
        <v>0</v>
      </c>
    </row>
    <row r="99" spans="1:5" ht="12.75">
      <c r="A99" s="23">
        <v>18</v>
      </c>
      <c r="B99" s="24" t="s">
        <v>20</v>
      </c>
      <c r="C99" s="1">
        <v>8</v>
      </c>
      <c r="D99" s="2">
        <v>1</v>
      </c>
      <c r="E99" s="3">
        <v>1</v>
      </c>
    </row>
    <row r="100" spans="1:5" ht="12.75">
      <c r="A100" s="25">
        <v>19</v>
      </c>
      <c r="B100" s="26" t="s">
        <v>21</v>
      </c>
      <c r="C100" s="1">
        <v>47</v>
      </c>
      <c r="D100" s="2">
        <v>10</v>
      </c>
      <c r="E100" s="3">
        <v>0</v>
      </c>
    </row>
    <row r="101" spans="1:5" ht="12.75">
      <c r="A101" s="23">
        <v>20</v>
      </c>
      <c r="B101" s="24" t="s">
        <v>22</v>
      </c>
      <c r="C101" s="1">
        <v>39</v>
      </c>
      <c r="D101" s="2">
        <v>9</v>
      </c>
      <c r="E101" s="3">
        <v>2</v>
      </c>
    </row>
    <row r="102" spans="1:5" ht="12.75">
      <c r="A102" s="23">
        <v>21</v>
      </c>
      <c r="B102" s="24" t="s">
        <v>23</v>
      </c>
      <c r="C102" s="1">
        <v>20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29</v>
      </c>
      <c r="D103" s="2">
        <v>4</v>
      </c>
      <c r="E103" s="3">
        <v>2</v>
      </c>
    </row>
    <row r="104" spans="1:5" ht="12.75">
      <c r="A104" s="23">
        <v>23</v>
      </c>
      <c r="B104" s="24" t="s">
        <v>25</v>
      </c>
      <c r="C104" s="1">
        <v>14</v>
      </c>
      <c r="D104" s="2">
        <v>1</v>
      </c>
      <c r="E104" s="3">
        <v>0</v>
      </c>
    </row>
    <row r="105" spans="1:5" ht="12.75">
      <c r="A105" s="23">
        <v>24</v>
      </c>
      <c r="B105" s="24" t="s">
        <v>26</v>
      </c>
      <c r="C105" s="1">
        <v>16</v>
      </c>
      <c r="D105" s="2">
        <v>6</v>
      </c>
      <c r="E105" s="3">
        <v>0</v>
      </c>
    </row>
    <row r="106" spans="1:5" ht="12.75">
      <c r="A106" s="23">
        <v>25</v>
      </c>
      <c r="B106" s="24" t="s">
        <v>27</v>
      </c>
      <c r="C106" s="1">
        <v>40</v>
      </c>
      <c r="D106" s="2">
        <v>9</v>
      </c>
      <c r="E106" s="3">
        <v>0</v>
      </c>
    </row>
    <row r="107" spans="1:5" ht="12.75">
      <c r="A107" s="23">
        <v>26</v>
      </c>
      <c r="B107" s="27" t="s">
        <v>52</v>
      </c>
      <c r="C107" s="1">
        <v>50</v>
      </c>
      <c r="D107" s="2">
        <v>4</v>
      </c>
      <c r="E107" s="3">
        <v>0</v>
      </c>
    </row>
    <row r="108" spans="1:5" ht="12.75">
      <c r="A108" s="23">
        <v>27</v>
      </c>
      <c r="B108" s="28" t="s">
        <v>54</v>
      </c>
      <c r="C108" s="5">
        <v>2</v>
      </c>
      <c r="D108" s="6">
        <v>0</v>
      </c>
      <c r="E108" s="7">
        <v>0</v>
      </c>
    </row>
    <row r="109" spans="1:5" ht="12.75">
      <c r="A109" s="23">
        <v>28</v>
      </c>
      <c r="B109" s="28" t="s">
        <v>55</v>
      </c>
      <c r="C109" s="5">
        <v>1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3</v>
      </c>
      <c r="D110" s="6">
        <v>0</v>
      </c>
      <c r="E110" s="7">
        <v>0</v>
      </c>
    </row>
    <row r="111" spans="1:5" ht="13.5" thickBot="1">
      <c r="A111" s="86" t="s">
        <v>2</v>
      </c>
      <c r="B111" s="87"/>
      <c r="C111" s="11">
        <f>SUM(C82:C110)</f>
        <v>953</v>
      </c>
      <c r="D111" s="12">
        <f>SUM(D82:D110)</f>
        <v>107</v>
      </c>
      <c r="E111" s="13">
        <f>SUM(E82:E110)</f>
        <v>24</v>
      </c>
    </row>
    <row r="112" spans="1:5" ht="13.5" thickBot="1">
      <c r="A112" s="88" t="s">
        <v>29</v>
      </c>
      <c r="B112" s="89"/>
      <c r="C112" s="14">
        <f>SUM(C82:C106)</f>
        <v>897</v>
      </c>
      <c r="D112" s="15">
        <f>SUM(D82:D106)</f>
        <v>103</v>
      </c>
      <c r="E112" s="16">
        <f>SUM(E82:E106)</f>
        <v>24</v>
      </c>
    </row>
    <row r="115" spans="1:5" ht="33" customHeight="1">
      <c r="A115" s="92" t="s">
        <v>34</v>
      </c>
      <c r="B115" s="92"/>
      <c r="C115" s="92"/>
      <c r="D115" s="92"/>
      <c r="E115" s="92"/>
    </row>
    <row r="116" spans="1:5" ht="18" customHeight="1">
      <c r="A116" s="55"/>
      <c r="B116" s="55" t="s">
        <v>40</v>
      </c>
      <c r="C116" s="55"/>
      <c r="D116" s="55"/>
      <c r="E116" s="55"/>
    </row>
    <row r="117" ht="15.75" thickBot="1">
      <c r="B117" s="10" t="s">
        <v>60</v>
      </c>
    </row>
    <row r="118" spans="1:5" ht="13.5">
      <c r="A118" s="93" t="s">
        <v>0</v>
      </c>
      <c r="B118" s="95" t="s">
        <v>1</v>
      </c>
      <c r="C118" s="97" t="s">
        <v>31</v>
      </c>
      <c r="D118" s="99" t="s">
        <v>32</v>
      </c>
      <c r="E118" s="100"/>
    </row>
    <row r="119" spans="1:5" ht="27.75" thickBot="1">
      <c r="A119" s="94"/>
      <c r="B119" s="96"/>
      <c r="C119" s="98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15</v>
      </c>
      <c r="D120" s="2">
        <v>2</v>
      </c>
      <c r="E120" s="3">
        <v>0</v>
      </c>
    </row>
    <row r="121" spans="1:5" ht="12.75">
      <c r="A121" s="23">
        <v>2</v>
      </c>
      <c r="B121" s="24" t="s">
        <v>4</v>
      </c>
      <c r="C121" s="1">
        <v>19</v>
      </c>
      <c r="D121" s="2">
        <v>3</v>
      </c>
      <c r="E121" s="3">
        <v>2</v>
      </c>
    </row>
    <row r="122" spans="1:5" ht="12.75">
      <c r="A122" s="23">
        <v>3</v>
      </c>
      <c r="B122" s="24" t="s">
        <v>5</v>
      </c>
      <c r="C122" s="1">
        <v>102</v>
      </c>
      <c r="D122" s="2">
        <v>11</v>
      </c>
      <c r="E122" s="3">
        <v>1</v>
      </c>
    </row>
    <row r="123" spans="1:5" ht="12.75">
      <c r="A123" s="23">
        <v>4</v>
      </c>
      <c r="B123" s="24" t="s">
        <v>6</v>
      </c>
      <c r="C123" s="1">
        <v>51</v>
      </c>
      <c r="D123" s="2">
        <v>5</v>
      </c>
      <c r="E123" s="3">
        <v>2</v>
      </c>
    </row>
    <row r="124" spans="1:5" ht="12.75">
      <c r="A124" s="23">
        <v>5</v>
      </c>
      <c r="B124" s="24" t="s">
        <v>7</v>
      </c>
      <c r="C124" s="1">
        <v>34</v>
      </c>
      <c r="D124" s="2">
        <v>2</v>
      </c>
      <c r="E124" s="3">
        <v>0</v>
      </c>
    </row>
    <row r="125" spans="1:5" ht="12.75">
      <c r="A125" s="23">
        <v>6</v>
      </c>
      <c r="B125" s="24" t="s">
        <v>8</v>
      </c>
      <c r="C125" s="1">
        <v>23</v>
      </c>
      <c r="D125" s="2">
        <v>2</v>
      </c>
      <c r="E125" s="3">
        <v>1</v>
      </c>
    </row>
    <row r="126" spans="1:5" ht="12.75">
      <c r="A126" s="23">
        <v>7</v>
      </c>
      <c r="B126" s="24" t="s">
        <v>9</v>
      </c>
      <c r="C126" s="1">
        <v>31</v>
      </c>
      <c r="D126" s="2">
        <v>2</v>
      </c>
      <c r="E126" s="3">
        <v>0</v>
      </c>
    </row>
    <row r="127" spans="1:5" ht="12.75">
      <c r="A127" s="25">
        <v>8</v>
      </c>
      <c r="B127" s="26" t="s">
        <v>10</v>
      </c>
      <c r="C127" s="1">
        <v>34</v>
      </c>
      <c r="D127" s="2">
        <v>5</v>
      </c>
      <c r="E127" s="3">
        <v>0</v>
      </c>
    </row>
    <row r="128" spans="1:5" ht="12.75">
      <c r="A128" s="23">
        <v>9</v>
      </c>
      <c r="B128" s="24" t="s">
        <v>11</v>
      </c>
      <c r="C128" s="1">
        <v>46</v>
      </c>
      <c r="D128" s="2">
        <v>3</v>
      </c>
      <c r="E128" s="3">
        <v>0</v>
      </c>
    </row>
    <row r="129" spans="1:5" ht="12.75">
      <c r="A129" s="23">
        <v>10</v>
      </c>
      <c r="B129" s="24" t="s">
        <v>12</v>
      </c>
      <c r="C129" s="1">
        <v>18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25</v>
      </c>
      <c r="D130" s="2">
        <v>1</v>
      </c>
      <c r="E130" s="3">
        <v>0</v>
      </c>
    </row>
    <row r="131" spans="1:5" ht="12.75">
      <c r="A131" s="23">
        <v>12</v>
      </c>
      <c r="B131" s="24" t="s">
        <v>14</v>
      </c>
      <c r="C131" s="1">
        <v>22</v>
      </c>
      <c r="D131" s="2">
        <v>10</v>
      </c>
      <c r="E131" s="3">
        <v>0</v>
      </c>
    </row>
    <row r="132" spans="1:5" ht="12.75">
      <c r="A132" s="23">
        <v>13</v>
      </c>
      <c r="B132" s="24" t="s">
        <v>15</v>
      </c>
      <c r="C132" s="1">
        <v>52</v>
      </c>
      <c r="D132" s="2">
        <v>4</v>
      </c>
      <c r="E132" s="3">
        <v>1</v>
      </c>
    </row>
    <row r="133" spans="1:5" ht="12.75">
      <c r="A133" s="25">
        <v>14</v>
      </c>
      <c r="B133" s="26" t="s">
        <v>16</v>
      </c>
      <c r="C133" s="1">
        <v>102</v>
      </c>
      <c r="D133" s="2">
        <v>7</v>
      </c>
      <c r="E133" s="3">
        <v>3</v>
      </c>
    </row>
    <row r="134" spans="1:5" ht="12.75">
      <c r="A134" s="25">
        <v>15</v>
      </c>
      <c r="B134" s="26" t="s">
        <v>17</v>
      </c>
      <c r="C134" s="1">
        <v>35</v>
      </c>
      <c r="D134" s="2">
        <v>5</v>
      </c>
      <c r="E134" s="3">
        <v>0</v>
      </c>
    </row>
    <row r="135" spans="1:5" ht="12.75">
      <c r="A135" s="25">
        <v>16</v>
      </c>
      <c r="B135" s="26" t="s">
        <v>18</v>
      </c>
      <c r="C135" s="1">
        <v>15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18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12</v>
      </c>
      <c r="D137" s="2">
        <v>1</v>
      </c>
      <c r="E137" s="3">
        <v>0</v>
      </c>
    </row>
    <row r="138" spans="1:5" ht="12.75">
      <c r="A138" s="25">
        <v>19</v>
      </c>
      <c r="B138" s="26" t="s">
        <v>21</v>
      </c>
      <c r="C138" s="1">
        <v>46</v>
      </c>
      <c r="D138" s="2">
        <v>8</v>
      </c>
      <c r="E138" s="3">
        <v>1</v>
      </c>
    </row>
    <row r="139" spans="1:5" ht="12.75">
      <c r="A139" s="23">
        <v>20</v>
      </c>
      <c r="B139" s="24" t="s">
        <v>22</v>
      </c>
      <c r="C139" s="1">
        <v>30</v>
      </c>
      <c r="D139" s="2">
        <v>9</v>
      </c>
      <c r="E139" s="3">
        <v>3</v>
      </c>
    </row>
    <row r="140" spans="1:5" ht="12.75">
      <c r="A140" s="23">
        <v>21</v>
      </c>
      <c r="B140" s="24" t="s">
        <v>23</v>
      </c>
      <c r="C140" s="1">
        <v>18</v>
      </c>
      <c r="D140" s="2">
        <v>1</v>
      </c>
      <c r="E140" s="3">
        <v>0</v>
      </c>
    </row>
    <row r="141" spans="1:5" ht="12.75">
      <c r="A141" s="23">
        <v>22</v>
      </c>
      <c r="B141" s="24" t="s">
        <v>24</v>
      </c>
      <c r="C141" s="1">
        <v>24</v>
      </c>
      <c r="D141" s="2">
        <v>2</v>
      </c>
      <c r="E141" s="3">
        <v>1</v>
      </c>
    </row>
    <row r="142" spans="1:5" ht="12.75">
      <c r="A142" s="23">
        <v>23</v>
      </c>
      <c r="B142" s="24" t="s">
        <v>25</v>
      </c>
      <c r="C142" s="1">
        <v>10</v>
      </c>
      <c r="D142" s="2">
        <v>1</v>
      </c>
      <c r="E142" s="3">
        <v>0</v>
      </c>
    </row>
    <row r="143" spans="1:5" ht="12.75">
      <c r="A143" s="23">
        <v>24</v>
      </c>
      <c r="B143" s="24" t="s">
        <v>26</v>
      </c>
      <c r="C143" s="1">
        <v>17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36</v>
      </c>
      <c r="D144" s="2">
        <v>5</v>
      </c>
      <c r="E144" s="3">
        <v>0</v>
      </c>
    </row>
    <row r="145" spans="1:5" ht="12.75">
      <c r="A145" s="23">
        <v>26</v>
      </c>
      <c r="B145" s="27" t="s">
        <v>52</v>
      </c>
      <c r="C145" s="1">
        <v>28</v>
      </c>
      <c r="D145" s="2">
        <v>3</v>
      </c>
      <c r="E145" s="3">
        <v>0</v>
      </c>
    </row>
    <row r="146" spans="1:5" ht="12.75">
      <c r="A146" s="73">
        <v>27</v>
      </c>
      <c r="B146" s="74" t="s">
        <v>54</v>
      </c>
      <c r="C146" s="2">
        <v>2</v>
      </c>
      <c r="D146" s="2">
        <v>1</v>
      </c>
      <c r="E146" s="2">
        <v>0</v>
      </c>
    </row>
    <row r="147" spans="1:5" ht="12.75">
      <c r="A147" s="23">
        <v>28</v>
      </c>
      <c r="B147" s="74" t="s">
        <v>55</v>
      </c>
      <c r="C147" s="2">
        <v>1</v>
      </c>
      <c r="D147" s="2">
        <v>0</v>
      </c>
      <c r="E147" s="2">
        <v>0</v>
      </c>
    </row>
    <row r="148" spans="1:5" ht="12.75">
      <c r="A148" s="73">
        <v>29</v>
      </c>
      <c r="B148" s="74" t="s">
        <v>53</v>
      </c>
      <c r="C148" s="2">
        <v>1</v>
      </c>
      <c r="D148" s="2">
        <v>0</v>
      </c>
      <c r="E148" s="2">
        <v>0</v>
      </c>
    </row>
    <row r="149" spans="1:5" ht="13.5" thickBot="1">
      <c r="A149" s="90" t="s">
        <v>2</v>
      </c>
      <c r="B149" s="91"/>
      <c r="C149" s="70">
        <f>SUM(C120:C148)</f>
        <v>867</v>
      </c>
      <c r="D149" s="71">
        <f>SUM(D120:D148)</f>
        <v>93</v>
      </c>
      <c r="E149" s="72">
        <f>SUM(E120:E146)</f>
        <v>15</v>
      </c>
    </row>
    <row r="150" spans="1:5" ht="13.5" thickBot="1">
      <c r="A150" s="88" t="s">
        <v>29</v>
      </c>
      <c r="B150" s="89"/>
      <c r="C150" s="14">
        <f>SUM(C120:C144)</f>
        <v>835</v>
      </c>
      <c r="D150" s="15">
        <f>SUM(D120:D144)</f>
        <v>89</v>
      </c>
      <c r="E150" s="16">
        <f>SUM(E120:E144)</f>
        <v>15</v>
      </c>
    </row>
    <row r="153" spans="1:5" ht="30.75" customHeight="1">
      <c r="A153" s="92" t="s">
        <v>34</v>
      </c>
      <c r="B153" s="92"/>
      <c r="C153" s="92"/>
      <c r="D153" s="92"/>
      <c r="E153" s="92"/>
    </row>
    <row r="154" spans="1:5" ht="17.25" customHeight="1">
      <c r="A154" s="55"/>
      <c r="B154" s="55" t="s">
        <v>40</v>
      </c>
      <c r="C154" s="55"/>
      <c r="D154" s="55"/>
      <c r="E154" s="55"/>
    </row>
    <row r="155" ht="15.75" thickBot="1">
      <c r="B155" s="10" t="s">
        <v>61</v>
      </c>
    </row>
    <row r="156" spans="1:5" ht="13.5">
      <c r="A156" s="93" t="s">
        <v>0</v>
      </c>
      <c r="B156" s="95" t="s">
        <v>1</v>
      </c>
      <c r="C156" s="97" t="s">
        <v>31</v>
      </c>
      <c r="D156" s="99" t="s">
        <v>32</v>
      </c>
      <c r="E156" s="100"/>
    </row>
    <row r="157" spans="1:5" ht="27.75" thickBot="1">
      <c r="A157" s="94"/>
      <c r="B157" s="96"/>
      <c r="C157" s="98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4">C6+C44+C82+C120</f>
        <v>79</v>
      </c>
      <c r="D158" s="4">
        <f t="shared" si="0"/>
        <v>13</v>
      </c>
      <c r="E158" s="4">
        <f t="shared" si="0"/>
        <v>1</v>
      </c>
    </row>
    <row r="159" spans="1:5" ht="12.75">
      <c r="A159" s="23">
        <v>2</v>
      </c>
      <c r="B159" s="24" t="s">
        <v>4</v>
      </c>
      <c r="C159" s="4">
        <f t="shared" si="0"/>
        <v>108</v>
      </c>
      <c r="D159" s="4">
        <f t="shared" si="0"/>
        <v>28</v>
      </c>
      <c r="E159" s="4">
        <f t="shared" si="0"/>
        <v>8</v>
      </c>
    </row>
    <row r="160" spans="1:5" ht="12.75">
      <c r="A160" s="23">
        <v>3</v>
      </c>
      <c r="B160" s="24" t="s">
        <v>5</v>
      </c>
      <c r="C160" s="4">
        <f t="shared" si="0"/>
        <v>475</v>
      </c>
      <c r="D160" s="4">
        <f t="shared" si="0"/>
        <v>52</v>
      </c>
      <c r="E160" s="4">
        <f t="shared" si="0"/>
        <v>6</v>
      </c>
    </row>
    <row r="161" spans="1:5" ht="12.75">
      <c r="A161" s="23">
        <v>4</v>
      </c>
      <c r="B161" s="24" t="s">
        <v>6</v>
      </c>
      <c r="C161" s="4">
        <f t="shared" si="0"/>
        <v>227</v>
      </c>
      <c r="D161" s="4">
        <f t="shared" si="0"/>
        <v>26</v>
      </c>
      <c r="E161" s="4">
        <f t="shared" si="0"/>
        <v>10</v>
      </c>
    </row>
    <row r="162" spans="1:5" ht="12.75">
      <c r="A162" s="23">
        <v>5</v>
      </c>
      <c r="B162" s="24" t="s">
        <v>7</v>
      </c>
      <c r="C162" s="4">
        <f t="shared" si="0"/>
        <v>112</v>
      </c>
      <c r="D162" s="4">
        <f t="shared" si="0"/>
        <v>24</v>
      </c>
      <c r="E162" s="4">
        <f t="shared" si="0"/>
        <v>2</v>
      </c>
    </row>
    <row r="163" spans="1:5" ht="12.75">
      <c r="A163" s="23">
        <v>6</v>
      </c>
      <c r="B163" s="24" t="s">
        <v>8</v>
      </c>
      <c r="C163" s="4">
        <f t="shared" si="0"/>
        <v>115</v>
      </c>
      <c r="D163" s="4">
        <f t="shared" si="0"/>
        <v>22</v>
      </c>
      <c r="E163" s="4">
        <f t="shared" si="0"/>
        <v>3</v>
      </c>
    </row>
    <row r="164" spans="1:5" ht="12.75">
      <c r="A164" s="23">
        <v>7</v>
      </c>
      <c r="B164" s="24" t="s">
        <v>9</v>
      </c>
      <c r="C164" s="4">
        <f t="shared" si="0"/>
        <v>189</v>
      </c>
      <c r="D164" s="4">
        <f t="shared" si="0"/>
        <v>17</v>
      </c>
      <c r="E164" s="4">
        <f t="shared" si="0"/>
        <v>1</v>
      </c>
    </row>
    <row r="165" spans="1:5" ht="12.75">
      <c r="A165" s="25">
        <v>8</v>
      </c>
      <c r="B165" s="26" t="s">
        <v>10</v>
      </c>
      <c r="C165" s="4">
        <f t="shared" si="0"/>
        <v>81</v>
      </c>
      <c r="D165" s="4">
        <f t="shared" si="0"/>
        <v>12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176</v>
      </c>
      <c r="D166" s="4">
        <f t="shared" si="0"/>
        <v>11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101</v>
      </c>
      <c r="D167" s="4">
        <f t="shared" si="0"/>
        <v>13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92</v>
      </c>
      <c r="D168" s="4">
        <f t="shared" si="0"/>
        <v>4</v>
      </c>
      <c r="E168" s="4">
        <f t="shared" si="0"/>
        <v>3</v>
      </c>
    </row>
    <row r="169" spans="1:5" ht="12.75">
      <c r="A169" s="23">
        <v>12</v>
      </c>
      <c r="B169" s="24" t="s">
        <v>14</v>
      </c>
      <c r="C169" s="4">
        <f t="shared" si="0"/>
        <v>198</v>
      </c>
      <c r="D169" s="4">
        <f t="shared" si="0"/>
        <v>33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208</v>
      </c>
      <c r="D170" s="4">
        <f t="shared" si="0"/>
        <v>22</v>
      </c>
      <c r="E170" s="4">
        <f t="shared" si="0"/>
        <v>6</v>
      </c>
    </row>
    <row r="171" spans="1:5" ht="12.75">
      <c r="A171" s="25">
        <v>14</v>
      </c>
      <c r="B171" s="26" t="s">
        <v>16</v>
      </c>
      <c r="C171" s="4">
        <f t="shared" si="0"/>
        <v>399</v>
      </c>
      <c r="D171" s="4">
        <f t="shared" si="0"/>
        <v>41</v>
      </c>
      <c r="E171" s="4">
        <f t="shared" si="0"/>
        <v>17</v>
      </c>
    </row>
    <row r="172" spans="1:5" ht="12.75">
      <c r="A172" s="25">
        <v>15</v>
      </c>
      <c r="B172" s="26" t="s">
        <v>17</v>
      </c>
      <c r="C172" s="4">
        <f t="shared" si="0"/>
        <v>142</v>
      </c>
      <c r="D172" s="4">
        <f t="shared" si="0"/>
        <v>25</v>
      </c>
      <c r="E172" s="4">
        <f t="shared" si="0"/>
        <v>6</v>
      </c>
    </row>
    <row r="173" spans="1:5" ht="12.75">
      <c r="A173" s="25">
        <v>16</v>
      </c>
      <c r="B173" s="26" t="s">
        <v>18</v>
      </c>
      <c r="C173" s="4">
        <f t="shared" si="0"/>
        <v>53</v>
      </c>
      <c r="D173" s="4">
        <f t="shared" si="0"/>
        <v>1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92</v>
      </c>
      <c r="D174" s="4">
        <f t="shared" si="0"/>
        <v>6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38</v>
      </c>
      <c r="D175" s="4">
        <f t="shared" si="0"/>
        <v>4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204</v>
      </c>
      <c r="D176" s="4">
        <f t="shared" si="0"/>
        <v>47</v>
      </c>
      <c r="E176" s="4">
        <f t="shared" si="0"/>
        <v>13</v>
      </c>
    </row>
    <row r="177" spans="1:5" ht="12.75">
      <c r="A177" s="23">
        <v>20</v>
      </c>
      <c r="B177" s="24" t="s">
        <v>22</v>
      </c>
      <c r="C177" s="4">
        <f t="shared" si="0"/>
        <v>141</v>
      </c>
      <c r="D177" s="4">
        <f t="shared" si="0"/>
        <v>43</v>
      </c>
      <c r="E177" s="4">
        <f t="shared" si="0"/>
        <v>15</v>
      </c>
    </row>
    <row r="178" spans="1:5" ht="12.75">
      <c r="A178" s="23">
        <v>21</v>
      </c>
      <c r="B178" s="24" t="s">
        <v>23</v>
      </c>
      <c r="C178" s="4">
        <f t="shared" si="0"/>
        <v>63</v>
      </c>
      <c r="D178" s="4">
        <f t="shared" si="0"/>
        <v>2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105</v>
      </c>
      <c r="D179" s="4">
        <f t="shared" si="0"/>
        <v>19</v>
      </c>
      <c r="E179" s="4">
        <f t="shared" si="0"/>
        <v>7</v>
      </c>
    </row>
    <row r="180" spans="1:5" ht="12.75">
      <c r="A180" s="23">
        <v>23</v>
      </c>
      <c r="B180" s="24" t="s">
        <v>25</v>
      </c>
      <c r="C180" s="4">
        <f t="shared" si="0"/>
        <v>42</v>
      </c>
      <c r="D180" s="4">
        <f t="shared" si="0"/>
        <v>3</v>
      </c>
      <c r="E180" s="4">
        <f t="shared" si="0"/>
        <v>1</v>
      </c>
    </row>
    <row r="181" spans="1:5" ht="12.75">
      <c r="A181" s="23">
        <v>24</v>
      </c>
      <c r="B181" s="24" t="s">
        <v>26</v>
      </c>
      <c r="C181" s="4">
        <f t="shared" si="0"/>
        <v>72</v>
      </c>
      <c r="D181" s="4">
        <f t="shared" si="0"/>
        <v>12</v>
      </c>
      <c r="E181" s="4">
        <f t="shared" si="0"/>
        <v>3</v>
      </c>
    </row>
    <row r="182" spans="1:5" ht="12.75">
      <c r="A182" s="23">
        <v>25</v>
      </c>
      <c r="B182" s="24" t="s">
        <v>27</v>
      </c>
      <c r="C182" s="4">
        <f t="shared" si="0"/>
        <v>154</v>
      </c>
      <c r="D182" s="4">
        <f t="shared" si="0"/>
        <v>27</v>
      </c>
      <c r="E182" s="4">
        <f t="shared" si="0"/>
        <v>2</v>
      </c>
    </row>
    <row r="183" spans="1:5" ht="12.75">
      <c r="A183" s="23">
        <v>26</v>
      </c>
      <c r="B183" s="27" t="s">
        <v>52</v>
      </c>
      <c r="C183" s="4">
        <f t="shared" si="0"/>
        <v>201</v>
      </c>
      <c r="D183" s="4">
        <f t="shared" si="0"/>
        <v>15</v>
      </c>
      <c r="E183" s="4">
        <f t="shared" si="0"/>
        <v>0</v>
      </c>
    </row>
    <row r="184" spans="1:5" ht="12.75">
      <c r="A184" s="23">
        <v>27</v>
      </c>
      <c r="B184" s="28" t="s">
        <v>54</v>
      </c>
      <c r="C184" s="4">
        <f t="shared" si="0"/>
        <v>6</v>
      </c>
      <c r="D184" s="4">
        <f t="shared" si="0"/>
        <v>1</v>
      </c>
      <c r="E184" s="4">
        <f t="shared" si="0"/>
        <v>0</v>
      </c>
    </row>
    <row r="185" spans="1:5" ht="12.75">
      <c r="A185" s="23">
        <v>28</v>
      </c>
      <c r="B185" s="28" t="s">
        <v>55</v>
      </c>
      <c r="C185" s="4">
        <f aca="true" t="shared" si="1" ref="C185:E186">C33+C71+C109+C147</f>
        <v>3</v>
      </c>
      <c r="D185" s="4">
        <f t="shared" si="1"/>
        <v>0</v>
      </c>
      <c r="E185" s="4">
        <f t="shared" si="1"/>
        <v>0</v>
      </c>
    </row>
    <row r="186" spans="1:5" ht="13.5" thickBot="1">
      <c r="A186" s="23">
        <v>29</v>
      </c>
      <c r="B186" s="28" t="s">
        <v>53</v>
      </c>
      <c r="C186" s="4">
        <f t="shared" si="1"/>
        <v>8</v>
      </c>
      <c r="D186" s="4">
        <f t="shared" si="1"/>
        <v>0</v>
      </c>
      <c r="E186" s="4">
        <f t="shared" si="1"/>
        <v>0</v>
      </c>
    </row>
    <row r="187" spans="1:5" ht="13.5" thickBot="1">
      <c r="A187" s="86" t="s">
        <v>2</v>
      </c>
      <c r="B187" s="87"/>
      <c r="C187" s="11">
        <f>SUM(C158:C186)</f>
        <v>3884</v>
      </c>
      <c r="D187" s="12">
        <f>SUM(D158:D186)</f>
        <v>523</v>
      </c>
      <c r="E187" s="13">
        <f>SUM(E158:E186)</f>
        <v>105</v>
      </c>
    </row>
    <row r="188" spans="1:5" ht="13.5" thickBot="1">
      <c r="A188" s="88" t="s">
        <v>29</v>
      </c>
      <c r="B188" s="89"/>
      <c r="C188" s="17">
        <f>SUM(C158:C182)</f>
        <v>3666</v>
      </c>
      <c r="D188" s="18">
        <f>SUM(D158:D182)</f>
        <v>507</v>
      </c>
      <c r="E188" s="19">
        <f>SUM(E158:E182)</f>
        <v>105</v>
      </c>
    </row>
    <row r="189" spans="1:5" ht="13.5" thickBot="1">
      <c r="A189" s="86" t="s">
        <v>35</v>
      </c>
      <c r="B189" s="87"/>
      <c r="C189" s="20">
        <f>C35+C73+C111+C149</f>
        <v>3884</v>
      </c>
      <c r="D189" s="21">
        <f>D35+D73+D111+D149</f>
        <v>523</v>
      </c>
      <c r="E189" s="22">
        <f>E35+E73+E111+E149</f>
        <v>105</v>
      </c>
    </row>
  </sheetData>
  <sheetProtection/>
  <mergeCells count="36">
    <mergeCell ref="A1:E1"/>
    <mergeCell ref="C4:C5"/>
    <mergeCell ref="A4:A5"/>
    <mergeCell ref="B4:B5"/>
    <mergeCell ref="D4:E4"/>
    <mergeCell ref="A39:E39"/>
    <mergeCell ref="A42:A43"/>
    <mergeCell ref="B42:B43"/>
    <mergeCell ref="C42:C43"/>
    <mergeCell ref="D42:E42"/>
    <mergeCell ref="A35:B35"/>
    <mergeCell ref="A36:B36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="92" zoomScaleNormal="92" zoomScalePageLayoutView="0" workbookViewId="0" topLeftCell="A116">
      <selection activeCell="D134" sqref="D134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  <col min="7" max="7" width="12.28125" style="0" customWidth="1"/>
    <col min="8" max="8" width="17.28125" style="0" customWidth="1"/>
    <col min="9" max="9" width="18.140625" style="0" customWidth="1"/>
    <col min="10" max="10" width="15.140625" style="0" customWidth="1"/>
  </cols>
  <sheetData>
    <row r="1" spans="1:5" ht="32.25" customHeight="1">
      <c r="A1" s="92" t="s">
        <v>34</v>
      </c>
      <c r="B1" s="92"/>
      <c r="C1" s="92"/>
      <c r="D1" s="92"/>
      <c r="E1" s="92"/>
    </row>
    <row r="2" spans="1:5" ht="13.5" customHeight="1">
      <c r="A2" s="55"/>
      <c r="B2" s="92" t="s">
        <v>41</v>
      </c>
      <c r="C2" s="92"/>
      <c r="D2" s="55"/>
      <c r="E2" s="55"/>
    </row>
    <row r="3" ht="15.75" thickBot="1">
      <c r="B3" s="10" t="s">
        <v>57</v>
      </c>
    </row>
    <row r="4" spans="1:10" ht="18" customHeight="1" thickBot="1">
      <c r="A4" s="93" t="s">
        <v>0</v>
      </c>
      <c r="B4" s="95" t="s">
        <v>1</v>
      </c>
      <c r="C4" s="105" t="s">
        <v>31</v>
      </c>
      <c r="D4" s="107" t="s">
        <v>32</v>
      </c>
      <c r="E4" s="108"/>
      <c r="G4" s="109" t="s">
        <v>39</v>
      </c>
      <c r="H4" s="101" t="s">
        <v>36</v>
      </c>
      <c r="I4" s="102"/>
      <c r="J4" s="103"/>
    </row>
    <row r="5" spans="1:10" ht="41.25" customHeight="1" thickBot="1">
      <c r="A5" s="94"/>
      <c r="B5" s="96"/>
      <c r="C5" s="106"/>
      <c r="D5" s="63" t="s">
        <v>30</v>
      </c>
      <c r="E5" s="64" t="s">
        <v>33</v>
      </c>
      <c r="G5" s="110"/>
      <c r="H5" s="29" t="s">
        <v>31</v>
      </c>
      <c r="I5" s="30" t="s">
        <v>37</v>
      </c>
      <c r="J5" s="31" t="s">
        <v>38</v>
      </c>
    </row>
    <row r="6" spans="1:10" ht="12.75">
      <c r="A6" s="23">
        <v>1</v>
      </c>
      <c r="B6" s="24" t="s">
        <v>3</v>
      </c>
      <c r="C6" s="4">
        <f>'Нові випадки'!C6+'НЛ 1 кат.'!C6+Рецидиви!C6+Інші!C6</f>
        <v>19</v>
      </c>
      <c r="D6" s="45">
        <f>'Нові випадки'!D6+'НЛ 1 кат.'!D6+Рецидиви!D6+Інші!D6</f>
        <v>4</v>
      </c>
      <c r="E6" s="57">
        <f>'Нові випадки'!E6+'НЛ 1 кат.'!E6+Рецидиви!E6+Інші!E6</f>
        <v>0</v>
      </c>
      <c r="G6" s="44">
        <f>'[1]ТБ легень'!D6+'[1]ТБ легень'!H6+'[1]ТБ легень'!I6+'[1]ТБ легень'!J6+'[1]ТБ легень'!K6+'[1]ТБ легень'!L6+'[1]ТБ легень'!M6</f>
        <v>39</v>
      </c>
      <c r="H6" s="47">
        <f>'Нові випадки'!C6+'НЛ 1 кат.'!C6+Рецидиви!C6+Інші!C6</f>
        <v>19</v>
      </c>
      <c r="I6" s="33">
        <f>'Нові випадки'!D6+'НЛ 1 кат.'!D6+Рецидиви!D6+Інші!D6</f>
        <v>4</v>
      </c>
      <c r="J6" s="34">
        <f>'Нові випадки'!E6+'НЛ 1 кат.'!E6+Рецидиви!E6+Інші!E6</f>
        <v>0</v>
      </c>
    </row>
    <row r="7" spans="1:10" ht="12.75">
      <c r="A7" s="23">
        <v>2</v>
      </c>
      <c r="B7" s="24" t="s">
        <v>4</v>
      </c>
      <c r="C7" s="4">
        <f>'Нові випадки'!C7+'НЛ 1 кат.'!C7+Рецидиви!C7+Інші!C7</f>
        <v>26</v>
      </c>
      <c r="D7" s="45">
        <f>'Нові випадки'!D7+'НЛ 1 кат.'!D7+Рецидиви!D7+Інші!D7</f>
        <v>8</v>
      </c>
      <c r="E7" s="58">
        <f>'Нові випадки'!E7+'НЛ 1 кат.'!E7+Рецидиви!E7+Інші!E7</f>
        <v>1</v>
      </c>
      <c r="G7" s="44">
        <f>'[1]ТБ легень'!D7+'[1]ТБ легень'!H7+'[1]ТБ легень'!I7+'[1]ТБ легень'!J7+'[1]ТБ легень'!K7+'[1]ТБ легень'!L7+'[1]ТБ легень'!M7</f>
        <v>39</v>
      </c>
      <c r="H7" s="47">
        <f>'Нові випадки'!C7+'НЛ 1 кат.'!C7+Рецидиви!C7+Інші!C7</f>
        <v>26</v>
      </c>
      <c r="I7" s="33">
        <f>'Нові випадки'!D7+'НЛ 1 кат.'!D7+Рецидиви!D7+Інші!D7</f>
        <v>8</v>
      </c>
      <c r="J7" s="53">
        <f>'Нові випадки'!E7+'НЛ 1 кат.'!E7+Рецидиви!E7+Інші!E7</f>
        <v>1</v>
      </c>
    </row>
    <row r="8" spans="1:10" ht="12.75">
      <c r="A8" s="23">
        <v>3</v>
      </c>
      <c r="B8" s="24" t="s">
        <v>5</v>
      </c>
      <c r="C8" s="4">
        <f>'Нові випадки'!C8+'НЛ 1 кат.'!C8+Рецидиви!C8+Інші!C8</f>
        <v>133</v>
      </c>
      <c r="D8" s="45">
        <f>'Нові випадки'!D8+'НЛ 1 кат.'!D8+Рецидиви!D8+Інші!D8</f>
        <v>16</v>
      </c>
      <c r="E8" s="58">
        <f>'Нові випадки'!E8+'НЛ 1 кат.'!E8+Рецидиви!E8+Інші!E8</f>
        <v>3</v>
      </c>
      <c r="G8" s="44">
        <f>'[1]ТБ легень'!D8+'[1]ТБ легень'!H8+'[1]ТБ легень'!I8+'[1]ТБ легень'!J8+'[1]ТБ легень'!K8+'[1]ТБ легень'!L8+'[1]ТБ легень'!M8</f>
        <v>179</v>
      </c>
      <c r="H8" s="47">
        <f>'Нові випадки'!C8+'НЛ 1 кат.'!C8+Рецидиви!C8+Інші!C8</f>
        <v>133</v>
      </c>
      <c r="I8" s="33">
        <f>'Нові випадки'!D8+'НЛ 1 кат.'!D8+Рецидиви!D8+Інші!D8</f>
        <v>16</v>
      </c>
      <c r="J8" s="34">
        <f>'Нові випадки'!E8+'НЛ 1 кат.'!E8+Рецидиви!E8+Інші!E8</f>
        <v>3</v>
      </c>
    </row>
    <row r="9" spans="1:10" ht="12.75">
      <c r="A9" s="23">
        <v>4</v>
      </c>
      <c r="B9" s="24" t="s">
        <v>6</v>
      </c>
      <c r="C9" s="4">
        <f>'Нові випадки'!C9+'НЛ 1 кат.'!C9+Рецидиви!C9+Інші!C9</f>
        <v>62</v>
      </c>
      <c r="D9" s="45">
        <f>'Нові випадки'!D9+'НЛ 1 кат.'!D9+Рецидиви!D9+Інші!D9</f>
        <v>12</v>
      </c>
      <c r="E9" s="58">
        <f>'Нові випадки'!E9+'НЛ 1 кат.'!E9+Рецидиви!E9+Інші!E9</f>
        <v>6</v>
      </c>
      <c r="G9" s="44">
        <f>'[1]ТБ легень'!D9+'[1]ТБ легень'!H9+'[1]ТБ легень'!I9+'[1]ТБ легень'!J9+'[1]ТБ легень'!K9+'[1]ТБ легень'!L9+'[1]ТБ легень'!M9</f>
        <v>89</v>
      </c>
      <c r="H9" s="47">
        <f>'Нові випадки'!C9+'НЛ 1 кат.'!C9+Рецидиви!C9+Інші!C9</f>
        <v>62</v>
      </c>
      <c r="I9" s="33">
        <f>'Нові випадки'!D9+'НЛ 1 кат.'!D9+Рецидиви!D9+Інші!D9</f>
        <v>12</v>
      </c>
      <c r="J9" s="34">
        <f>'Нові випадки'!E9+'НЛ 1 кат.'!E9+Рецидиви!E9+Інші!E9</f>
        <v>6</v>
      </c>
    </row>
    <row r="10" spans="1:10" ht="12.75">
      <c r="A10" s="23">
        <v>5</v>
      </c>
      <c r="B10" s="24" t="s">
        <v>7</v>
      </c>
      <c r="C10" s="4">
        <f>'Нові випадки'!C10+'НЛ 1 кат.'!C10+Рецидиви!C10+Інші!C10</f>
        <v>26</v>
      </c>
      <c r="D10" s="45">
        <f>'Нові випадки'!D10+'НЛ 1 кат.'!D10+Рецидиви!D10+Інші!D10</f>
        <v>11</v>
      </c>
      <c r="E10" s="58">
        <f>'Нові випадки'!E10+'НЛ 1 кат.'!E10+Рецидиви!E10+Інші!E10</f>
        <v>1</v>
      </c>
      <c r="G10" s="44">
        <f>'[1]ТБ легень'!D10+'[1]ТБ легень'!H10+'[1]ТБ легень'!I10+'[1]ТБ легень'!J10+'[1]ТБ легень'!K10+'[1]ТБ легень'!L10+'[1]ТБ легень'!M10</f>
        <v>33</v>
      </c>
      <c r="H10" s="47">
        <f>'Нові випадки'!C10+'НЛ 1 кат.'!C10+Рецидиви!C10+Інші!C10</f>
        <v>26</v>
      </c>
      <c r="I10" s="33">
        <f>'Нові випадки'!D10+'НЛ 1 кат.'!D10+Рецидиви!D10+Інші!D10</f>
        <v>11</v>
      </c>
      <c r="J10" s="34">
        <f>'Нові випадки'!E10+'НЛ 1 кат.'!E10+Рецидиви!E10+Інші!E10</f>
        <v>1</v>
      </c>
    </row>
    <row r="11" spans="1:10" ht="12.75">
      <c r="A11" s="23">
        <v>6</v>
      </c>
      <c r="B11" s="24" t="s">
        <v>8</v>
      </c>
      <c r="C11" s="4">
        <f>'Нові випадки'!C11+'НЛ 1 кат.'!C11+Рецидиви!C11+Інші!C11</f>
        <v>31</v>
      </c>
      <c r="D11" s="45">
        <f>'Нові випадки'!D11+'НЛ 1 кат.'!D11+Рецидиви!D11+Інші!D11</f>
        <v>10</v>
      </c>
      <c r="E11" s="58">
        <f>'Нові випадки'!E11+'НЛ 1 кат.'!E11+Рецидиви!E11+Інші!E11</f>
        <v>0</v>
      </c>
      <c r="G11" s="44">
        <f>'[1]ТБ легень'!D11+'[1]ТБ легень'!H11+'[1]ТБ легень'!I11+'[1]ТБ легень'!J11+'[1]ТБ легень'!K11+'[1]ТБ легень'!L11+'[1]ТБ легень'!M11</f>
        <v>45</v>
      </c>
      <c r="H11" s="47">
        <f>'Нові випадки'!C11+'НЛ 1 кат.'!C11+Рецидиви!C11+Інші!C11</f>
        <v>31</v>
      </c>
      <c r="I11" s="33">
        <f>'Нові випадки'!D11+'НЛ 1 кат.'!D11+Рецидиви!D11+Інші!D11</f>
        <v>10</v>
      </c>
      <c r="J11" s="34">
        <f>'Нові випадки'!E11+'НЛ 1 кат.'!E11+Рецидиви!E11+Інші!E11</f>
        <v>0</v>
      </c>
    </row>
    <row r="12" spans="1:10" ht="12.75">
      <c r="A12" s="23">
        <v>7</v>
      </c>
      <c r="B12" s="24" t="s">
        <v>9</v>
      </c>
      <c r="C12" s="4">
        <f>'Нові випадки'!C12+'НЛ 1 кат.'!C12+Рецидиви!C12+Інші!C12</f>
        <v>46</v>
      </c>
      <c r="D12" s="45">
        <f>'Нові випадки'!D12+'НЛ 1 кат.'!D12+Рецидиви!D12+Інші!D12</f>
        <v>6</v>
      </c>
      <c r="E12" s="58">
        <f>'Нові випадки'!E12+'НЛ 1 кат.'!E12+Рецидиви!E12+Інші!E12</f>
        <v>1</v>
      </c>
      <c r="G12" s="44">
        <f>'[1]ТБ легень'!D12+'[1]ТБ легень'!H12+'[1]ТБ легень'!I12+'[1]ТБ легень'!J12+'[1]ТБ легень'!K12+'[1]ТБ легень'!L12+'[1]ТБ легень'!M12</f>
        <v>66</v>
      </c>
      <c r="H12" s="47">
        <f>'Нові випадки'!C12+'НЛ 1 кат.'!C12+Рецидиви!C12+Інші!C12</f>
        <v>46</v>
      </c>
      <c r="I12" s="33">
        <f>'Нові випадки'!D12+'НЛ 1 кат.'!D12+Рецидиви!D12+Інші!D12</f>
        <v>6</v>
      </c>
      <c r="J12" s="34">
        <f>'Нові випадки'!E12+'НЛ 1 кат.'!E12+Рецидиви!E12+Інші!E12</f>
        <v>1</v>
      </c>
    </row>
    <row r="13" spans="1:10" ht="12.75">
      <c r="A13" s="25">
        <v>8</v>
      </c>
      <c r="B13" s="26" t="s">
        <v>10</v>
      </c>
      <c r="C13" s="4">
        <f>'Нові випадки'!C13+'НЛ 1 кат.'!C13+Рецидиви!C13+Інші!C13</f>
        <v>13</v>
      </c>
      <c r="D13" s="45">
        <f>'Нові випадки'!D13+'НЛ 1 кат.'!D13+Рецидиви!D13+Інші!D13</f>
        <v>2</v>
      </c>
      <c r="E13" s="58">
        <f>'Нові випадки'!E13+'НЛ 1 кат.'!E13+Рецидиви!E13+Інші!E13</f>
        <v>0</v>
      </c>
      <c r="G13" s="44">
        <f>'[1]ТБ легень'!D13+'[1]ТБ легень'!H13+'[1]ТБ легень'!I13+'[1]ТБ легень'!J13+'[1]ТБ легень'!K13+'[1]ТБ легень'!L13+'[1]ТБ легень'!M13</f>
        <v>16</v>
      </c>
      <c r="H13" s="47">
        <f>'Нові випадки'!C13+'НЛ 1 кат.'!C13+Рецидиви!C13+Інші!C13</f>
        <v>13</v>
      </c>
      <c r="I13" s="33">
        <f>'Нові випадки'!D13+'НЛ 1 кат.'!D13+Рецидиви!D13+Інші!D13</f>
        <v>2</v>
      </c>
      <c r="J13" s="34">
        <f>'Нові випадки'!E13+'НЛ 1 кат.'!E13+Рецидиви!E13+Інші!E13</f>
        <v>0</v>
      </c>
    </row>
    <row r="14" spans="1:10" ht="12.75">
      <c r="A14" s="23">
        <v>9</v>
      </c>
      <c r="B14" s="24" t="s">
        <v>11</v>
      </c>
      <c r="C14" s="4">
        <f>'Нові випадки'!C14+'НЛ 1 кат.'!C14+Рецидиви!C14+Інші!C14</f>
        <v>49</v>
      </c>
      <c r="D14" s="45">
        <f>'Нові випадки'!D14+'НЛ 1 кат.'!D14+Рецидиви!D14+Інші!D14</f>
        <v>3</v>
      </c>
      <c r="E14" s="58">
        <f>'Нові випадки'!E14+'НЛ 1 кат.'!E14+Рецидиви!E14+Інші!E14</f>
        <v>0</v>
      </c>
      <c r="G14" s="44">
        <f>'[1]ТБ легень'!D14+'[1]ТБ легень'!H14+'[1]ТБ легень'!I14+'[1]ТБ легень'!J14+'[1]ТБ легень'!K14+'[1]ТБ легень'!L14+'[1]ТБ легень'!M14</f>
        <v>64</v>
      </c>
      <c r="H14" s="47">
        <f>'Нові випадки'!C14+'НЛ 1 кат.'!C14+Рецидиви!C14+Інші!C14</f>
        <v>49</v>
      </c>
      <c r="I14" s="33">
        <f>'Нові випадки'!D14+'НЛ 1 кат.'!D14+Рецидиви!D14+Інші!D14</f>
        <v>3</v>
      </c>
      <c r="J14" s="34">
        <f>'Нові випадки'!E14+'НЛ 1 кат.'!E14+Рецидиви!E14+Інші!E14</f>
        <v>0</v>
      </c>
    </row>
    <row r="15" spans="1:10" ht="12.75">
      <c r="A15" s="23">
        <v>10</v>
      </c>
      <c r="B15" s="24" t="s">
        <v>12</v>
      </c>
      <c r="C15" s="4">
        <f>'Нові випадки'!C15+'НЛ 1 кат.'!C15+Рецидиви!C15+Інші!C15</f>
        <v>37</v>
      </c>
      <c r="D15" s="45">
        <f>'Нові випадки'!D15+'НЛ 1 кат.'!D15+Рецидиви!D15+Інші!D15</f>
        <v>7</v>
      </c>
      <c r="E15" s="58">
        <f>'Нові випадки'!E15+'НЛ 1 кат.'!E15+Рецидиви!E15+Інші!E15</f>
        <v>0</v>
      </c>
      <c r="G15" s="44">
        <f>'[1]ТБ легень'!D15+'[1]ТБ легень'!H15+'[1]ТБ легень'!I15+'[1]ТБ легень'!J15+'[1]ТБ легень'!K15+'[1]ТБ легень'!L15+'[1]ТБ легень'!M15</f>
        <v>44</v>
      </c>
      <c r="H15" s="47">
        <f>'Нові випадки'!C15+'НЛ 1 кат.'!C15+Рецидиви!C15+Інші!C15</f>
        <v>37</v>
      </c>
      <c r="I15" s="33">
        <f>'Нові випадки'!D15+'НЛ 1 кат.'!D15+Рецидиви!D15+Інші!D15</f>
        <v>7</v>
      </c>
      <c r="J15" s="34">
        <f>'Нові випадки'!E15+'НЛ 1 кат.'!E15+Рецидиви!E15+Інші!E15</f>
        <v>0</v>
      </c>
    </row>
    <row r="16" spans="1:10" ht="12.75">
      <c r="A16" s="23">
        <v>11</v>
      </c>
      <c r="B16" s="24" t="s">
        <v>13</v>
      </c>
      <c r="C16" s="4">
        <f>'Нові випадки'!C16+'НЛ 1 кат.'!C16+Рецидиви!C16+Інші!C16</f>
        <v>23</v>
      </c>
      <c r="D16" s="45">
        <f>'Нові випадки'!D16+'НЛ 1 кат.'!D16+Рецидиви!D16+Інші!D16</f>
        <v>0</v>
      </c>
      <c r="E16" s="58">
        <f>'Нові випадки'!E16+'НЛ 1 кат.'!E16+Рецидиви!E16+Інші!E16</f>
        <v>0</v>
      </c>
      <c r="G16" s="44">
        <f>'[1]ТБ легень'!D16+'[1]ТБ легень'!H16+'[1]ТБ легень'!I16+'[1]ТБ легень'!J16+'[1]ТБ легень'!K16+'[1]ТБ легень'!L16+'[1]ТБ легень'!M16</f>
        <v>33</v>
      </c>
      <c r="H16" s="47">
        <f>'Нові випадки'!C16+'НЛ 1 кат.'!C16+Рецидиви!C16+Інші!C16</f>
        <v>23</v>
      </c>
      <c r="I16" s="33">
        <f>'Нові випадки'!D16+'НЛ 1 кат.'!D16+Рецидиви!D16+Інші!D16</f>
        <v>0</v>
      </c>
      <c r="J16" s="34">
        <f>'Нові випадки'!E16+'НЛ 1 кат.'!E16+Рецидиви!E16+Інші!E16</f>
        <v>0</v>
      </c>
    </row>
    <row r="17" spans="1:10" ht="12.75">
      <c r="A17" s="23">
        <v>12</v>
      </c>
      <c r="B17" s="24" t="s">
        <v>14</v>
      </c>
      <c r="C17" s="4">
        <f>'Нові випадки'!C17+'НЛ 1 кат.'!C17+Рецидиви!C17+Інші!C17</f>
        <v>85</v>
      </c>
      <c r="D17" s="45">
        <f>'Нові випадки'!D17+'НЛ 1 кат.'!D17+Рецидиви!D17+Інші!D17</f>
        <v>12</v>
      </c>
      <c r="E17" s="58">
        <f>'Нові випадки'!E17+'НЛ 1 кат.'!E17+Рецидиви!E17+Інші!E17</f>
        <v>0</v>
      </c>
      <c r="G17" s="44">
        <f>'[1]ТБ легень'!D17+'[1]ТБ легень'!H17+'[1]ТБ легень'!I17+'[1]ТБ легень'!J17+'[1]ТБ легень'!K17+'[1]ТБ легень'!L17+'[1]ТБ легень'!M17</f>
        <v>74</v>
      </c>
      <c r="H17" s="47">
        <f>'Нові випадки'!C17+'НЛ 1 кат.'!C17+Рецидиви!C17+Інші!C17</f>
        <v>85</v>
      </c>
      <c r="I17" s="33">
        <f>'Нові випадки'!D17+'НЛ 1 кат.'!D17+Рецидиви!D17+Інші!D17</f>
        <v>12</v>
      </c>
      <c r="J17" s="34">
        <f>'Нові випадки'!E17+'НЛ 1 кат.'!E17+Рецидиви!E17+Інші!E17</f>
        <v>0</v>
      </c>
    </row>
    <row r="18" spans="1:10" ht="12.75">
      <c r="A18" s="23">
        <v>13</v>
      </c>
      <c r="B18" s="24" t="s">
        <v>15</v>
      </c>
      <c r="C18" s="4">
        <f>'Нові випадки'!C18+'НЛ 1 кат.'!C18+Рецидиви!C18+Інші!C18</f>
        <v>58</v>
      </c>
      <c r="D18" s="45">
        <f>'Нові випадки'!D18+'НЛ 1 кат.'!D18+Рецидиви!D18+Інші!D18</f>
        <v>7</v>
      </c>
      <c r="E18" s="58">
        <f>'Нові випадки'!E18+'НЛ 1 кат.'!E18+Рецидиви!E18+Інші!E18</f>
        <v>3</v>
      </c>
      <c r="G18" s="44">
        <f>'[1]ТБ легень'!D18+'[1]ТБ легень'!H18+'[1]ТБ легень'!I18+'[1]ТБ легень'!J18+'[1]ТБ легень'!K18+'[1]ТБ легень'!L18+'[1]ТБ легень'!M18</f>
        <v>51</v>
      </c>
      <c r="H18" s="47">
        <f>'Нові випадки'!C18+'НЛ 1 кат.'!C18+Рецидиви!C18+Інші!C18</f>
        <v>58</v>
      </c>
      <c r="I18" s="33">
        <f>'Нові випадки'!D18+'НЛ 1 кат.'!D18+Рецидиви!D18+Інші!D18</f>
        <v>7</v>
      </c>
      <c r="J18" s="34">
        <f>'Нові випадки'!E18+'НЛ 1 кат.'!E18+Рецидиви!E18+Інші!E18</f>
        <v>3</v>
      </c>
    </row>
    <row r="19" spans="1:10" ht="12.75">
      <c r="A19" s="25">
        <v>14</v>
      </c>
      <c r="B19" s="26" t="s">
        <v>16</v>
      </c>
      <c r="C19" s="4">
        <f>'Нові випадки'!C19+'НЛ 1 кат.'!C19+Рецидиви!C19+Інші!C19</f>
        <v>92</v>
      </c>
      <c r="D19" s="45">
        <f>'Нові випадки'!D19+'НЛ 1 кат.'!D19+Рецидиви!D19+Інші!D19</f>
        <v>13</v>
      </c>
      <c r="E19" s="58">
        <f>'Нові випадки'!E19+'НЛ 1 кат.'!E19+Рецидиви!E19+Інші!E19</f>
        <v>6</v>
      </c>
      <c r="G19" s="44">
        <f>'[1]ТБ легень'!D19+'[1]ТБ легень'!H19+'[1]ТБ легень'!I19+'[1]ТБ легень'!J19+'[1]ТБ легень'!K19+'[1]ТБ легень'!L19+'[1]ТБ легень'!M19</f>
        <v>126</v>
      </c>
      <c r="H19" s="47">
        <f>'Нові випадки'!C19+'НЛ 1 кат.'!C19+Рецидиви!C19+Інші!C19</f>
        <v>92</v>
      </c>
      <c r="I19" s="33">
        <f>'Нові випадки'!D19+'НЛ 1 кат.'!D19+Рецидиви!D19+Інші!D19</f>
        <v>13</v>
      </c>
      <c r="J19" s="34">
        <f>'Нові випадки'!E19+'НЛ 1 кат.'!E19+Рецидиви!E19+Інші!E19</f>
        <v>6</v>
      </c>
    </row>
    <row r="20" spans="1:10" ht="12.75">
      <c r="A20" s="25">
        <v>15</v>
      </c>
      <c r="B20" s="26" t="s">
        <v>17</v>
      </c>
      <c r="C20" s="4">
        <f>'Нові випадки'!C20+'НЛ 1 кат.'!C20+Рецидиви!C20+Інші!C20</f>
        <v>37</v>
      </c>
      <c r="D20" s="45">
        <f>'Нові випадки'!D20+'НЛ 1 кат.'!D20+Рецидиви!D20+Інші!D20</f>
        <v>9</v>
      </c>
      <c r="E20" s="58">
        <f>'Нові випадки'!E20+'НЛ 1 кат.'!E20+Рецидиви!E20+Інші!E20</f>
        <v>2</v>
      </c>
      <c r="G20" s="44">
        <f>'[1]ТБ легень'!D20+'[1]ТБ легень'!H20+'[1]ТБ легень'!I20+'[1]ТБ легень'!J20+'[1]ТБ легень'!K20+'[1]ТБ легень'!L20+'[1]ТБ легень'!M20</f>
        <v>49</v>
      </c>
      <c r="H20" s="47">
        <f>'Нові випадки'!C20+'НЛ 1 кат.'!C20+Рецидиви!C20+Інші!C20</f>
        <v>37</v>
      </c>
      <c r="I20" s="33">
        <f>'Нові випадки'!D20+'НЛ 1 кат.'!D20+Рецидиви!D20+Інші!D20</f>
        <v>9</v>
      </c>
      <c r="J20" s="34">
        <f>'Нові випадки'!E20+'НЛ 1 кат.'!E20+Рецидиви!E20+Інші!E20</f>
        <v>2</v>
      </c>
    </row>
    <row r="21" spans="1:10" ht="12.75">
      <c r="A21" s="25">
        <v>16</v>
      </c>
      <c r="B21" s="26" t="s">
        <v>18</v>
      </c>
      <c r="C21" s="4">
        <f>'Нові випадки'!C21+'НЛ 1 кат.'!C21+Рецидиви!C21+Інші!C21</f>
        <v>16</v>
      </c>
      <c r="D21" s="45">
        <f>'Нові випадки'!D21+'НЛ 1 кат.'!D21+Рецидиви!D21+Інші!D21</f>
        <v>0</v>
      </c>
      <c r="E21" s="58">
        <f>'Нові випадки'!E21+'НЛ 1 кат.'!E21+Рецидиви!E21+Інші!E21</f>
        <v>0</v>
      </c>
      <c r="G21" s="44">
        <f>'[1]ТБ легень'!D21+'[1]ТБ легень'!H21+'[1]ТБ легень'!I21+'[1]ТБ легень'!J21+'[1]ТБ легень'!K21+'[1]ТБ легень'!L21+'[1]ТБ легень'!M21</f>
        <v>15</v>
      </c>
      <c r="H21" s="47">
        <f>'Нові випадки'!C21+'НЛ 1 кат.'!C21+Рецидиви!C21+Інші!C21</f>
        <v>16</v>
      </c>
      <c r="I21" s="33">
        <f>'Нові випадки'!D21+'НЛ 1 кат.'!D21+Рецидиви!D21+Інші!D21</f>
        <v>0</v>
      </c>
      <c r="J21" s="34">
        <f>'Нові випадки'!E21+'НЛ 1 кат.'!E21+Рецидиви!E21+Інші!E21</f>
        <v>0</v>
      </c>
    </row>
    <row r="22" spans="1:10" ht="12.75">
      <c r="A22" s="23">
        <v>17</v>
      </c>
      <c r="B22" s="24" t="s">
        <v>19</v>
      </c>
      <c r="C22" s="4">
        <f>'Нові випадки'!C22+'НЛ 1 кат.'!C22+Рецидиви!C22+Інші!C22</f>
        <v>19</v>
      </c>
      <c r="D22" s="45">
        <f>'Нові випадки'!D22+'НЛ 1 кат.'!D22+Рецидиви!D22+Інші!D22</f>
        <v>4</v>
      </c>
      <c r="E22" s="58">
        <f>'Нові випадки'!E22+'НЛ 1 кат.'!E22+Рецидиви!E22+Інші!E22</f>
        <v>0</v>
      </c>
      <c r="G22" s="44">
        <f>'[1]ТБ легень'!D22+'[1]ТБ легень'!H22+'[1]ТБ легень'!I22+'[1]ТБ легень'!J22+'[1]ТБ легень'!K22+'[1]ТБ легень'!L22+'[1]ТБ легень'!M22</f>
        <v>32</v>
      </c>
      <c r="H22" s="47">
        <f>'Нові випадки'!C22+'НЛ 1 кат.'!C22+Рецидиви!C22+Інші!C22</f>
        <v>19</v>
      </c>
      <c r="I22" s="33">
        <f>'Нові випадки'!D22+'НЛ 1 кат.'!D22+Рецидиви!D22+Інші!D22</f>
        <v>4</v>
      </c>
      <c r="J22" s="34">
        <f>'Нові випадки'!E22+'НЛ 1 кат.'!E22+Рецидиви!E22+Інші!E22</f>
        <v>0</v>
      </c>
    </row>
    <row r="23" spans="1:10" ht="12.75">
      <c r="A23" s="23">
        <v>18</v>
      </c>
      <c r="B23" s="24" t="s">
        <v>20</v>
      </c>
      <c r="C23" s="4">
        <f>'Нові випадки'!C23+'НЛ 1 кат.'!C23+Рецидиви!C23+Інші!C23</f>
        <v>5</v>
      </c>
      <c r="D23" s="45">
        <f>'Нові випадки'!D23+'НЛ 1 кат.'!D23+Рецидиви!D23+Інші!D23</f>
        <v>0</v>
      </c>
      <c r="E23" s="58">
        <f>'Нові випадки'!E23+'НЛ 1 кат.'!E23+Рецидиви!E23+Інші!E23</f>
        <v>0</v>
      </c>
      <c r="G23" s="44">
        <f>'[1]ТБ легень'!D23+'[1]ТБ легень'!H23+'[1]ТБ легень'!I23+'[1]ТБ легень'!J23+'[1]ТБ легень'!K23+'[1]ТБ легень'!L23+'[1]ТБ легень'!M23</f>
        <v>9</v>
      </c>
      <c r="H23" s="47">
        <f>'Нові випадки'!C23+'НЛ 1 кат.'!C23+Рецидиви!C23+Інші!C23</f>
        <v>5</v>
      </c>
      <c r="I23" s="33">
        <f>'Нові випадки'!D23+'НЛ 1 кат.'!D23+Рецидиви!D23+Інші!D23</f>
        <v>0</v>
      </c>
      <c r="J23" s="34">
        <f>'Нові випадки'!E23+'НЛ 1 кат.'!E23+Рецидиви!E23+Інші!E23</f>
        <v>0</v>
      </c>
    </row>
    <row r="24" spans="1:10" ht="12.75">
      <c r="A24" s="25">
        <v>19</v>
      </c>
      <c r="B24" s="26" t="s">
        <v>21</v>
      </c>
      <c r="C24" s="4">
        <f>'Нові випадки'!C24+'НЛ 1 кат.'!C24+Рецидиви!C24+Інші!C24</f>
        <v>55</v>
      </c>
      <c r="D24" s="45">
        <f>'Нові випадки'!D24+'НЛ 1 кат.'!D24+Рецидиви!D24+Інші!D24</f>
        <v>20</v>
      </c>
      <c r="E24" s="58">
        <f>'Нові випадки'!E24+'НЛ 1 кат.'!E24+Рецидиви!E24+Інші!E24</f>
        <v>9</v>
      </c>
      <c r="G24" s="44">
        <f>'[1]ТБ легень'!D24+'[1]ТБ легень'!H24+'[1]ТБ легень'!I24+'[1]ТБ легень'!J24+'[1]ТБ легень'!K24+'[1]ТБ легень'!L24+'[1]ТБ легень'!M24</f>
        <v>50</v>
      </c>
      <c r="H24" s="47">
        <f>'Нові випадки'!C24+'НЛ 1 кат.'!C24+Рецидиви!C24+Інші!C24</f>
        <v>55</v>
      </c>
      <c r="I24" s="33">
        <f>'Нові випадки'!D24+'НЛ 1 кат.'!D24+Рецидиви!D24+Інші!D24</f>
        <v>20</v>
      </c>
      <c r="J24" s="34">
        <f>'Нові випадки'!E24+'НЛ 1 кат.'!E24+Рецидиви!E24+Інші!E24</f>
        <v>9</v>
      </c>
    </row>
    <row r="25" spans="1:10" ht="12.75">
      <c r="A25" s="23">
        <v>20</v>
      </c>
      <c r="B25" s="24" t="s">
        <v>22</v>
      </c>
      <c r="C25" s="4">
        <f>'Нові випадки'!C25+'НЛ 1 кат.'!C25+Рецидиви!C25+Інші!C25</f>
        <v>46</v>
      </c>
      <c r="D25" s="45">
        <f>'Нові випадки'!D25+'НЛ 1 кат.'!D25+Рецидиви!D25+Інші!D25</f>
        <v>21</v>
      </c>
      <c r="E25" s="58">
        <f>'Нові випадки'!E25+'НЛ 1 кат.'!E25+Рецидиви!E25+Інші!E25</f>
        <v>6</v>
      </c>
      <c r="G25" s="65">
        <f>'[1]ТБ легень'!D25+'[1]ТБ легень'!H25+'[1]ТБ легень'!I25+'[1]ТБ легень'!J25+'[1]ТБ легень'!K25+'[1]ТБ легень'!L25+'[1]ТБ легень'!M25</f>
        <v>61</v>
      </c>
      <c r="H25" s="47">
        <f>'Нові випадки'!C25+'НЛ 1 кат.'!C25+Рецидиви!C25+Інші!C25</f>
        <v>46</v>
      </c>
      <c r="I25" s="33">
        <f>'Нові випадки'!D25+'НЛ 1 кат.'!D25+Рецидиви!D25+Інші!D25</f>
        <v>21</v>
      </c>
      <c r="J25" s="34">
        <f>'Нові випадки'!E25+'НЛ 1 кат.'!E25+Рецидиви!E25+Інші!E25</f>
        <v>6</v>
      </c>
    </row>
    <row r="26" spans="1:10" ht="12.75">
      <c r="A26" s="23">
        <v>21</v>
      </c>
      <c r="B26" s="24" t="s">
        <v>23</v>
      </c>
      <c r="C26" s="4">
        <f>'Нові випадки'!C26+'НЛ 1 кат.'!C26+Рецидиви!C26+Інші!C26</f>
        <v>10</v>
      </c>
      <c r="D26" s="45">
        <f>'Нові випадки'!D26+'НЛ 1 кат.'!D26+Рецидиви!D26+Інші!D26</f>
        <v>1</v>
      </c>
      <c r="E26" s="58">
        <f>'Нові випадки'!E26+'НЛ 1 кат.'!E26+Рецидиви!E26+Інші!E26</f>
        <v>0</v>
      </c>
      <c r="G26" s="44">
        <f>'[1]ТБ легень'!D26+'[1]ТБ легень'!H26+'[1]ТБ легень'!I26+'[1]ТБ легень'!J26+'[1]ТБ легень'!K26+'[1]ТБ легень'!L26+'[1]ТБ легень'!M26</f>
        <v>30</v>
      </c>
      <c r="H26" s="47">
        <f>'Нові випадки'!C26+'НЛ 1 кат.'!C26+Рецидиви!C26+Інші!C26</f>
        <v>10</v>
      </c>
      <c r="I26" s="33">
        <f>'Нові випадки'!D26+'НЛ 1 кат.'!D26+Рецидиви!D26+Інші!D26</f>
        <v>1</v>
      </c>
      <c r="J26" s="34">
        <f>'Нові випадки'!E26+'НЛ 1 кат.'!E26+Рецидиви!E26+Інші!E26</f>
        <v>0</v>
      </c>
    </row>
    <row r="27" spans="1:10" ht="12.75">
      <c r="A27" s="23">
        <v>22</v>
      </c>
      <c r="B27" s="24" t="s">
        <v>24</v>
      </c>
      <c r="C27" s="4">
        <f>'Нові випадки'!C27+'НЛ 1 кат.'!C27+Рецидиви!C27+Інші!C27</f>
        <v>26</v>
      </c>
      <c r="D27" s="45">
        <f>'Нові випадки'!D27+'НЛ 1 кат.'!D27+Рецидиви!D27+Інші!D27</f>
        <v>6</v>
      </c>
      <c r="E27" s="58">
        <f>'Нові випадки'!E27+'НЛ 1 кат.'!E27+Рецидиви!E27+Інші!E27</f>
        <v>1</v>
      </c>
      <c r="G27" s="44">
        <f>'[1]ТБ легень'!D27+'[1]ТБ легень'!H27+'[1]ТБ легень'!I27+'[1]ТБ легень'!J27+'[1]ТБ легень'!K27+'[1]ТБ легень'!L27+'[1]ТБ легень'!M27</f>
        <v>21</v>
      </c>
      <c r="H27" s="47">
        <f>'Нові випадки'!C27+'НЛ 1 кат.'!C27+Рецидиви!C27+Інші!C27</f>
        <v>26</v>
      </c>
      <c r="I27" s="33">
        <f>'Нові випадки'!D27+'НЛ 1 кат.'!D27+Рецидиви!D27+Інші!D27</f>
        <v>6</v>
      </c>
      <c r="J27" s="34">
        <f>'Нові випадки'!E27+'НЛ 1 кат.'!E27+Рецидиви!E27+Інші!E27</f>
        <v>1</v>
      </c>
    </row>
    <row r="28" spans="1:10" ht="12.75">
      <c r="A28" s="23">
        <v>23</v>
      </c>
      <c r="B28" s="24" t="s">
        <v>25</v>
      </c>
      <c r="C28" s="4">
        <f>'Нові випадки'!C28+'НЛ 1 кат.'!C28+Рецидиви!C28+Інші!C28</f>
        <v>11</v>
      </c>
      <c r="D28" s="45">
        <f>'Нові випадки'!D28+'НЛ 1 кат.'!D28+Рецидиви!D28+Інші!D28</f>
        <v>1</v>
      </c>
      <c r="E28" s="58">
        <f>'Нові випадки'!E28+'НЛ 1 кат.'!E28+Рецидиви!E28+Інші!E28</f>
        <v>1</v>
      </c>
      <c r="G28" s="44">
        <f>'[1]ТБ легень'!D28+'[1]ТБ легень'!H28+'[1]ТБ легень'!I28+'[1]ТБ легень'!J28+'[1]ТБ легень'!K28+'[1]ТБ легень'!L28+'[1]ТБ легень'!M28</f>
        <v>9</v>
      </c>
      <c r="H28" s="47">
        <f>'Нові випадки'!C28+'НЛ 1 кат.'!C28+Рецидиви!C28+Інші!C28</f>
        <v>11</v>
      </c>
      <c r="I28" s="33">
        <f>'Нові випадки'!D28+'НЛ 1 кат.'!D28+Рецидиви!D28+Інші!D28</f>
        <v>1</v>
      </c>
      <c r="J28" s="34">
        <f>'Нові випадки'!E28+'НЛ 1 кат.'!E28+Рецидиви!E28+Інші!E28</f>
        <v>1</v>
      </c>
    </row>
    <row r="29" spans="1:10" ht="12.75">
      <c r="A29" s="23">
        <v>24</v>
      </c>
      <c r="B29" s="24" t="s">
        <v>26</v>
      </c>
      <c r="C29" s="4">
        <f>'Нові випадки'!C29+'НЛ 1 кат.'!C29+Рецидиви!C29+Інші!C29</f>
        <v>22</v>
      </c>
      <c r="D29" s="45">
        <f>'Нові випадки'!D29+'НЛ 1 кат.'!D29+Рецидиви!D29+Інші!D29</f>
        <v>2</v>
      </c>
      <c r="E29" s="58">
        <f>'Нові випадки'!E29+'НЛ 1 кат.'!E29+Рецидиви!E29+Інші!E29</f>
        <v>0</v>
      </c>
      <c r="G29" s="44">
        <f>'[1]ТБ легень'!D29+'[1]ТБ легень'!H29+'[1]ТБ легень'!I29+'[1]ТБ легень'!J29+'[1]ТБ легень'!K29+'[1]ТБ легень'!L29+'[1]ТБ легень'!M29</f>
        <v>51</v>
      </c>
      <c r="H29" s="47">
        <f>'Нові випадки'!C29+'НЛ 1 кат.'!C29+Рецидиви!C29+Інші!C29</f>
        <v>22</v>
      </c>
      <c r="I29" s="33">
        <f>'Нові випадки'!D29+'НЛ 1 кат.'!D29+Рецидиви!D29+Інші!D29</f>
        <v>2</v>
      </c>
      <c r="J29" s="34">
        <f>'Нові випадки'!E29+'НЛ 1 кат.'!E29+Рецидиви!E29+Інші!E29</f>
        <v>0</v>
      </c>
    </row>
    <row r="30" spans="1:10" ht="12.75">
      <c r="A30" s="23">
        <v>25</v>
      </c>
      <c r="B30" s="24" t="s">
        <v>27</v>
      </c>
      <c r="C30" s="4">
        <f>'Нові випадки'!C30+'НЛ 1 кат.'!C30+Рецидиви!C30+Інші!C30</f>
        <v>35</v>
      </c>
      <c r="D30" s="45">
        <f>'Нові випадки'!D30+'НЛ 1 кат.'!D30+Рецидиви!D30+Інші!D30</f>
        <v>3</v>
      </c>
      <c r="E30" s="58">
        <f>'Нові випадки'!E30+'НЛ 1 кат.'!E30+Рецидиви!E30+Інші!E30</f>
        <v>2</v>
      </c>
      <c r="G30" s="44">
        <f>'[1]ТБ легень'!D30+'[1]ТБ легень'!H30+'[1]ТБ легень'!I30+'[1]ТБ легень'!J30+'[1]ТБ легень'!K30+'[1]ТБ легень'!L30+'[1]ТБ легень'!M30</f>
        <v>63</v>
      </c>
      <c r="H30" s="47">
        <f>'Нові випадки'!C30+'НЛ 1 кат.'!C30+Рецидиви!C30+Інші!C30</f>
        <v>35</v>
      </c>
      <c r="I30" s="33">
        <f>'Нові випадки'!D30+'НЛ 1 кат.'!D30+Рецидиви!D30+Інші!D30</f>
        <v>3</v>
      </c>
      <c r="J30" s="34">
        <f>'Нові випадки'!E30+'НЛ 1 кат.'!E30+Рецидиви!E30+Інші!E30</f>
        <v>2</v>
      </c>
    </row>
    <row r="31" spans="1:10" ht="15" customHeight="1">
      <c r="A31" s="23">
        <v>26</v>
      </c>
      <c r="B31" s="27" t="s">
        <v>52</v>
      </c>
      <c r="C31" s="4">
        <f>'Нові випадки'!C31+'НЛ 1 кат.'!C31+Рецидиви!C31+Інші!C31</f>
        <v>67</v>
      </c>
      <c r="D31" s="45">
        <f>'Нові випадки'!D31+'НЛ 1 кат.'!D31+Рецидиви!D31+Інші!D31</f>
        <v>5</v>
      </c>
      <c r="E31" s="58">
        <f>'Нові випадки'!E31+'НЛ 1 кат.'!E31+Рецидиви!E31+Інші!E31</f>
        <v>0</v>
      </c>
      <c r="G31" s="44">
        <f>'[1]ТБ легень'!D31+'[1]ТБ легень'!H31+'[1]ТБ легень'!I31+'[1]ТБ легень'!J31+'[1]ТБ легень'!K31+'[1]ТБ легень'!L31+'[1]ТБ легень'!M31</f>
        <v>69</v>
      </c>
      <c r="H31" s="47">
        <f>'Нові випадки'!C31+'НЛ 1 кат.'!C31+Рецидиви!C31+Інші!C31</f>
        <v>67</v>
      </c>
      <c r="I31" s="33">
        <f>'Нові випадки'!D31+'НЛ 1 кат.'!D31+Рецидиви!D31+Інші!D31</f>
        <v>5</v>
      </c>
      <c r="J31" s="34">
        <f>'Нові випадки'!E31+'НЛ 1 кат.'!E31+Рецидиви!E31+Інші!E31</f>
        <v>0</v>
      </c>
    </row>
    <row r="32" spans="1:10" ht="15" customHeight="1">
      <c r="A32" s="23">
        <v>27</v>
      </c>
      <c r="B32" s="28" t="s">
        <v>54</v>
      </c>
      <c r="C32" s="4">
        <f>'Нові випадки'!C32+'НЛ 1 кат.'!C32+Рецидиви!C32+Інші!C32</f>
        <v>0</v>
      </c>
      <c r="D32" s="45">
        <f>'Нові випадки'!D32+'НЛ 1 кат.'!D32+Рецидиви!D32+Інші!D32</f>
        <v>0</v>
      </c>
      <c r="E32" s="58">
        <f>'Нові випадки'!E32+'НЛ 1 кат.'!E32+Рецидиви!E32+Інші!E32</f>
        <v>0</v>
      </c>
      <c r="G32" s="44">
        <f>'[1]ТБ легень'!D32+'[1]ТБ легень'!H32+'[1]ТБ легень'!I32+'[1]ТБ легень'!J32+'[1]ТБ легень'!K32+'[1]ТБ легень'!L32+'[1]ТБ легень'!M32</f>
        <v>0</v>
      </c>
      <c r="H32" s="47">
        <f>'Нові випадки'!C32+'НЛ 1 кат.'!C32+Рецидиви!C32+Інші!C32</f>
        <v>0</v>
      </c>
      <c r="I32" s="33">
        <f>'Нові випадки'!D32+'НЛ 1 кат.'!D32+Рецидиви!D32+Інші!D32</f>
        <v>0</v>
      </c>
      <c r="J32" s="34">
        <f>'Нові випадки'!E32+'НЛ 1 кат.'!E32+Рецидиви!E32+Інші!E32</f>
        <v>0</v>
      </c>
    </row>
    <row r="33" spans="1:10" ht="15" customHeight="1">
      <c r="A33" s="23">
        <v>28</v>
      </c>
      <c r="B33" s="28" t="s">
        <v>55</v>
      </c>
      <c r="C33" s="4">
        <f>'Нові випадки'!C33+'НЛ 1 кат.'!C33+Рецидиви!C33+Інші!C33</f>
        <v>1</v>
      </c>
      <c r="D33" s="45">
        <f>'Нові випадки'!D33+'НЛ 1 кат.'!D33+Рецидиви!D33+Інші!D33</f>
        <v>0</v>
      </c>
      <c r="E33" s="58">
        <f>'Нові випадки'!E33+'НЛ 1 кат.'!E33+Рецидиви!E33+Інші!E33</f>
        <v>0</v>
      </c>
      <c r="G33" s="44">
        <f>'[1]ТБ легень'!D33+'[1]ТБ легень'!H33+'[1]ТБ легень'!I33+'[1]ТБ легень'!J33+'[1]ТБ легень'!K33+'[1]ТБ легень'!L33+'[1]ТБ легень'!M33</f>
        <v>0</v>
      </c>
      <c r="H33" s="47">
        <f>'Нові випадки'!C33+'НЛ 1 кат.'!C33+Рецидиви!C33+Інші!C33</f>
        <v>1</v>
      </c>
      <c r="I33" s="33">
        <f>'Нові випадки'!D33+'НЛ 1 кат.'!D33+Рецидиви!D33+Інші!D33</f>
        <v>0</v>
      </c>
      <c r="J33" s="34">
        <f>'Нові випадки'!E33+'НЛ 1 кат.'!E33+Рецидиви!E33+Інші!E33</f>
        <v>0</v>
      </c>
    </row>
    <row r="34" spans="1:10" ht="15" customHeight="1" thickBot="1">
      <c r="A34" s="23">
        <v>29</v>
      </c>
      <c r="B34" s="28" t="s">
        <v>53</v>
      </c>
      <c r="C34" s="4">
        <f>'Нові випадки'!C34+'НЛ 1 кат.'!C34+Рецидиви!C34+Інші!C34</f>
        <v>3</v>
      </c>
      <c r="D34" s="45">
        <f>'Нові випадки'!D34+'НЛ 1 кат.'!D34+Рецидиви!D34+Інші!D34</f>
        <v>0</v>
      </c>
      <c r="E34" s="58">
        <f>'Нові випадки'!E34+'НЛ 1 кат.'!E34+Рецидиви!E34+Інші!E34</f>
        <v>0</v>
      </c>
      <c r="G34" s="61">
        <f>'[1]ТБ легень'!D34+'[1]ТБ легень'!H34+'[1]ТБ легень'!I34+'[1]ТБ легень'!J34+'[1]ТБ легень'!K34+'[1]ТБ легень'!L34+'[1]ТБ легень'!M34</f>
        <v>3</v>
      </c>
      <c r="H34" s="48">
        <f>'Нові випадки'!C34+'НЛ 1 кат.'!C34+Рецидиви!C34+Інші!C34</f>
        <v>3</v>
      </c>
      <c r="I34" s="36">
        <f>'Нові випадки'!D34+'НЛ 1 кат.'!D34+Рецидиви!D34+Інші!D34</f>
        <v>0</v>
      </c>
      <c r="J34" s="37">
        <f>'Нові випадки'!E34+'НЛ 1 кат.'!E34+Рецидиви!E34+Інші!E34</f>
        <v>0</v>
      </c>
    </row>
    <row r="35" spans="1:10" ht="13.5" thickBot="1">
      <c r="A35" s="86" t="s">
        <v>2</v>
      </c>
      <c r="B35" s="87"/>
      <c r="C35" s="68">
        <f>'Нові випадки'!C35+'НЛ 1 кат.'!C35+Рецидиви!C35+Інші!C35</f>
        <v>1053</v>
      </c>
      <c r="D35" s="69">
        <f>'Нові випадки'!D35+'НЛ 1 кат.'!D35+Рецидиви!D35+Інші!D35</f>
        <v>183</v>
      </c>
      <c r="E35" s="59">
        <f>'Нові випадки'!E35+'НЛ 1 кат.'!E35+Рецидиви!E35+Інші!E35</f>
        <v>42</v>
      </c>
      <c r="G35" s="62">
        <f>'[1]ТБ легень'!D35+'[1]ТБ легень'!H35+'[1]ТБ легень'!I35+'[1]ТБ легень'!J35+'[1]ТБ легень'!K35+'[1]ТБ легень'!L35+'[1]ТБ легень'!M35</f>
        <v>1360</v>
      </c>
      <c r="H35" s="49">
        <f>'Нові випадки'!C35+'НЛ 1 кат.'!C35+Рецидиви!C35+Інші!C35</f>
        <v>1053</v>
      </c>
      <c r="I35" s="21">
        <f>'Нові випадки'!D35+'НЛ 1 кат.'!D35+Рецидиви!D35+Інші!D35</f>
        <v>183</v>
      </c>
      <c r="J35" s="22">
        <f>'Нові випадки'!E35+'НЛ 1 кат.'!E35+Рецидиви!E35+Інші!E35</f>
        <v>42</v>
      </c>
    </row>
    <row r="36" spans="1:10" ht="13.5" thickBot="1">
      <c r="A36" s="88" t="s">
        <v>29</v>
      </c>
      <c r="B36" s="89"/>
      <c r="C36" s="14">
        <f>SUM(C6:C30)</f>
        <v>982</v>
      </c>
      <c r="D36" s="46">
        <f>SUM(D6:D30)</f>
        <v>178</v>
      </c>
      <c r="E36" s="60">
        <f>SUM(E6:E30)</f>
        <v>42</v>
      </c>
      <c r="G36" s="62">
        <f>'[1]ТБ легень'!D36+'[1]ТБ легень'!H36+'[1]ТБ легень'!I36+'[1]ТБ легень'!J36+'[1]ТБ легень'!K36+'[1]ТБ легень'!L36+'[1]ТБ легень'!M36</f>
        <v>1288</v>
      </c>
      <c r="H36" s="50">
        <f>'Нові випадки'!C36+'НЛ 1 кат.'!C36+Рецидиви!C36+Інші!C36</f>
        <v>982</v>
      </c>
      <c r="I36" s="39">
        <f>'Нові випадки'!D36+'НЛ 1 кат.'!D36+Рецидиви!D36+Інші!D36</f>
        <v>178</v>
      </c>
      <c r="J36" s="40">
        <f>'Нові випадки'!E36+'НЛ 1 кат.'!E36+Рецидиви!E36+Інші!E36</f>
        <v>42</v>
      </c>
    </row>
    <row r="39" spans="1:5" ht="26.25" customHeight="1">
      <c r="A39" s="92" t="s">
        <v>34</v>
      </c>
      <c r="B39" s="92"/>
      <c r="C39" s="92"/>
      <c r="D39" s="92"/>
      <c r="E39" s="92"/>
    </row>
    <row r="40" spans="1:5" ht="15" customHeight="1">
      <c r="A40" s="55"/>
      <c r="B40" s="92" t="s">
        <v>41</v>
      </c>
      <c r="C40" s="92"/>
      <c r="D40" s="55"/>
      <c r="E40" s="55"/>
    </row>
    <row r="41" ht="15.75" thickBot="1">
      <c r="B41" s="10" t="s">
        <v>58</v>
      </c>
    </row>
    <row r="42" spans="1:10" ht="13.5">
      <c r="A42" s="93" t="s">
        <v>0</v>
      </c>
      <c r="B42" s="95" t="s">
        <v>1</v>
      </c>
      <c r="C42" s="97" t="s">
        <v>31</v>
      </c>
      <c r="D42" s="99" t="s">
        <v>32</v>
      </c>
      <c r="E42" s="100"/>
      <c r="H42" s="101" t="s">
        <v>36</v>
      </c>
      <c r="I42" s="102"/>
      <c r="J42" s="103"/>
    </row>
    <row r="43" spans="1:10" ht="37.5" customHeight="1" thickBot="1">
      <c r="A43" s="94"/>
      <c r="B43" s="96"/>
      <c r="C43" s="104"/>
      <c r="D43" s="77" t="s">
        <v>30</v>
      </c>
      <c r="E43" s="76" t="s">
        <v>33</v>
      </c>
      <c r="H43" s="29" t="s">
        <v>31</v>
      </c>
      <c r="I43" s="30" t="s">
        <v>37</v>
      </c>
      <c r="J43" s="31" t="s">
        <v>38</v>
      </c>
    </row>
    <row r="44" spans="1:10" ht="12.75">
      <c r="A44" s="23">
        <v>1</v>
      </c>
      <c r="B44" s="24" t="s">
        <v>3</v>
      </c>
      <c r="C44" s="2">
        <f>'Нові випадки'!C44+'НЛ 1 кат.'!C44+Рецидиви!C44+Інші!C44</f>
        <v>22</v>
      </c>
      <c r="D44" s="2">
        <f>'Нові випадки'!D44+'НЛ 1 кат.'!D44+Рецидиви!D44+Інші!D44</f>
        <v>6</v>
      </c>
      <c r="E44" s="2">
        <f>'Нові випадки'!E44+'НЛ 1 кат.'!E44+Рецидиви!E44+Інші!E44</f>
        <v>1</v>
      </c>
      <c r="H44" s="32">
        <f>'Нові випадки'!C44+'НЛ 1 кат.'!C44+Рецидиви!C44+Інші!C44</f>
        <v>22</v>
      </c>
      <c r="I44" s="33">
        <f>'Нові випадки'!D44+'НЛ 1 кат.'!D44+Рецидиви!D44+Інші!D44</f>
        <v>6</v>
      </c>
      <c r="J44" s="34">
        <f>'Нові випадки'!E44+'НЛ 1 кат.'!E44+Рецидиви!E44+Інші!E44</f>
        <v>1</v>
      </c>
    </row>
    <row r="45" spans="1:10" ht="12.75">
      <c r="A45" s="23">
        <v>2</v>
      </c>
      <c r="B45" s="24" t="s">
        <v>4</v>
      </c>
      <c r="C45" s="2">
        <f>'Нові випадки'!C45+'НЛ 1 кат.'!C45+Рецидиви!C45+Інші!C45</f>
        <v>35</v>
      </c>
      <c r="D45" s="2">
        <f>'Нові випадки'!D45+'НЛ 1 кат.'!D45+Рецидиви!D45+Інші!D45</f>
        <v>9</v>
      </c>
      <c r="E45" s="2">
        <f>'Нові випадки'!E45+'НЛ 1 кат.'!E45+Рецидиви!E45+Інші!E45</f>
        <v>1</v>
      </c>
      <c r="H45" s="32">
        <f>'Нові випадки'!C45+'НЛ 1 кат.'!C45+Рецидиви!C45+Інші!C45</f>
        <v>35</v>
      </c>
      <c r="I45" s="33">
        <f>'Нові випадки'!D45+'НЛ 1 кат.'!D45+Рецидиви!D45+Інші!D45</f>
        <v>9</v>
      </c>
      <c r="J45" s="34">
        <f>'Нові випадки'!E45+'НЛ 1 кат.'!E45+Рецидиви!E45+Інші!E45</f>
        <v>1</v>
      </c>
    </row>
    <row r="46" spans="1:10" ht="12.75">
      <c r="A46" s="23">
        <v>3</v>
      </c>
      <c r="B46" s="24" t="s">
        <v>5</v>
      </c>
      <c r="C46" s="2">
        <f>'Нові випадки'!C46+'НЛ 1 кат.'!C46+Рецидиви!C46+Інші!C46</f>
        <v>127</v>
      </c>
      <c r="D46" s="2">
        <f>'Нові випадки'!D46+'НЛ 1 кат.'!D46+Рецидиви!D46+Інші!D46</f>
        <v>16</v>
      </c>
      <c r="E46" s="2">
        <f>'Нові випадки'!E46+'НЛ 1 кат.'!E46+Рецидиви!E46+Інші!E46</f>
        <v>1</v>
      </c>
      <c r="H46" s="32">
        <f>'Нові випадки'!C46+'НЛ 1 кат.'!C46+Рецидиви!C46+Інші!C46</f>
        <v>127</v>
      </c>
      <c r="I46" s="33">
        <f>'Нові випадки'!D46+'НЛ 1 кат.'!D46+Рецидиви!D46+Інші!D46</f>
        <v>16</v>
      </c>
      <c r="J46" s="34">
        <f>'Нові випадки'!E46+'НЛ 1 кат.'!E46+Рецидиви!E46+Інші!E46</f>
        <v>1</v>
      </c>
    </row>
    <row r="47" spans="1:10" ht="12.75">
      <c r="A47" s="23">
        <v>4</v>
      </c>
      <c r="B47" s="24" t="s">
        <v>6</v>
      </c>
      <c r="C47" s="2">
        <f>'Нові випадки'!C47+'НЛ 1 кат.'!C47+Рецидиви!C47+Інші!C47</f>
        <v>50</v>
      </c>
      <c r="D47" s="2">
        <f>'Нові випадки'!D47+'НЛ 1 кат.'!D47+Рецидиви!D47+Інші!D47</f>
        <v>3</v>
      </c>
      <c r="E47" s="2">
        <f>'Нові випадки'!E47+'НЛ 1 кат.'!E47+Рецидиви!E47+Інші!E47</f>
        <v>1</v>
      </c>
      <c r="H47" s="32">
        <f>'Нові випадки'!C47+'НЛ 1 кат.'!C47+Рецидиви!C47+Інші!C47</f>
        <v>50</v>
      </c>
      <c r="I47" s="33">
        <f>'Нові випадки'!D47+'НЛ 1 кат.'!D47+Рецидиви!D47+Інші!D47</f>
        <v>3</v>
      </c>
      <c r="J47" s="34">
        <f>'Нові випадки'!E47+'НЛ 1 кат.'!E47+Рецидиви!E47+Інші!E47</f>
        <v>1</v>
      </c>
    </row>
    <row r="48" spans="1:10" ht="12.75">
      <c r="A48" s="23">
        <v>5</v>
      </c>
      <c r="B48" s="24" t="s">
        <v>7</v>
      </c>
      <c r="C48" s="2">
        <f>'Нові випадки'!C48+'НЛ 1 кат.'!C48+Рецидиви!C48+Інші!C48</f>
        <v>34</v>
      </c>
      <c r="D48" s="2">
        <f>'Нові випадки'!D48+'НЛ 1 кат.'!D48+Рецидиви!D48+Інші!D48</f>
        <v>8</v>
      </c>
      <c r="E48" s="2">
        <f>'Нові випадки'!E48+'НЛ 1 кат.'!E48+Рецидиви!E48+Інші!E48</f>
        <v>0</v>
      </c>
      <c r="H48" s="32">
        <f>'Нові випадки'!C48+'НЛ 1 кат.'!C48+Рецидиви!C48+Інші!C48</f>
        <v>34</v>
      </c>
      <c r="I48" s="33">
        <f>'Нові випадки'!D48+'НЛ 1 кат.'!D48+Рецидиви!D48+Інші!D48</f>
        <v>8</v>
      </c>
      <c r="J48" s="34">
        <f>'Нові випадки'!E48+'НЛ 1 кат.'!E48+Рецидиви!E48+Інші!E48</f>
        <v>0</v>
      </c>
    </row>
    <row r="49" spans="1:10" ht="12.75">
      <c r="A49" s="23">
        <v>6</v>
      </c>
      <c r="B49" s="24" t="s">
        <v>8</v>
      </c>
      <c r="C49" s="2">
        <f>'Нові випадки'!C49+'НЛ 1 кат.'!C49+Рецидиви!C49+Інші!C49</f>
        <v>33</v>
      </c>
      <c r="D49" s="2">
        <f>'Нові випадки'!D49+'НЛ 1 кат.'!D49+Рецидиви!D49+Інші!D49</f>
        <v>6</v>
      </c>
      <c r="E49" s="2">
        <f>'Нові випадки'!E49+'НЛ 1 кат.'!E49+Рецидиви!E49+Інші!E49</f>
        <v>0</v>
      </c>
      <c r="H49" s="32">
        <f>'Нові випадки'!C49+'НЛ 1 кат.'!C49+Рецидиви!C49+Інші!C49</f>
        <v>33</v>
      </c>
      <c r="I49" s="33">
        <f>'Нові випадки'!D49+'НЛ 1 кат.'!D49+Рецидиви!D49+Інші!D49</f>
        <v>6</v>
      </c>
      <c r="J49" s="34">
        <f>'Нові випадки'!E49+'НЛ 1 кат.'!E49+Рецидиви!E49+Інші!E49</f>
        <v>0</v>
      </c>
    </row>
    <row r="50" spans="1:10" ht="12.75">
      <c r="A50" s="23">
        <v>7</v>
      </c>
      <c r="B50" s="24" t="s">
        <v>9</v>
      </c>
      <c r="C50" s="2">
        <f>'Нові випадки'!C50+'НЛ 1 кат.'!C50+Рецидиви!C50+Інші!C50</f>
        <v>56</v>
      </c>
      <c r="D50" s="2">
        <f>'Нові випадки'!D50+'НЛ 1 кат.'!D50+Рецидиви!D50+Інші!D50</f>
        <v>6</v>
      </c>
      <c r="E50" s="2">
        <f>'Нові випадки'!E50+'НЛ 1 кат.'!E50+Рецидиви!E50+Інші!E50</f>
        <v>0</v>
      </c>
      <c r="H50" s="32">
        <f>'Нові випадки'!C50+'НЛ 1 кат.'!C50+Рецидиви!C50+Інші!C50</f>
        <v>56</v>
      </c>
      <c r="I50" s="33">
        <f>'Нові випадки'!D50+'НЛ 1 кат.'!D50+Рецидиви!D50+Інші!D50</f>
        <v>6</v>
      </c>
      <c r="J50" s="34">
        <f>'Нові випадки'!E50+'НЛ 1 кат.'!E50+Рецидиви!E50+Інші!E50</f>
        <v>0</v>
      </c>
    </row>
    <row r="51" spans="1:10" ht="12.75">
      <c r="A51" s="25">
        <v>8</v>
      </c>
      <c r="B51" s="26" t="s">
        <v>10</v>
      </c>
      <c r="C51" s="2">
        <f>'Нові випадки'!C51+'НЛ 1 кат.'!C51+Рецидиви!C51+Інші!C51</f>
        <v>15</v>
      </c>
      <c r="D51" s="2">
        <f>'Нові випадки'!D51+'НЛ 1 кат.'!D51+Рецидиви!D51+Інші!D51</f>
        <v>3</v>
      </c>
      <c r="E51" s="2">
        <f>'Нові випадки'!E51+'НЛ 1 кат.'!E51+Рецидиви!E51+Інші!E51</f>
        <v>0</v>
      </c>
      <c r="H51" s="32">
        <f>'Нові випадки'!C51+'НЛ 1 кат.'!C51+Рецидиви!C51+Інші!C51</f>
        <v>15</v>
      </c>
      <c r="I51" s="33">
        <f>'Нові випадки'!D51+'НЛ 1 кат.'!D51+Рецидиви!D51+Інші!D51</f>
        <v>3</v>
      </c>
      <c r="J51" s="34">
        <f>'Нові випадки'!E51+'НЛ 1 кат.'!E51+Рецидиви!E51+Інші!E51</f>
        <v>0</v>
      </c>
    </row>
    <row r="52" spans="1:10" ht="12.75">
      <c r="A52" s="23">
        <v>9</v>
      </c>
      <c r="B52" s="24" t="s">
        <v>11</v>
      </c>
      <c r="C52" s="2">
        <f>'Нові випадки'!C52+'НЛ 1 кат.'!C52+Рецидиви!C52+Інші!C52</f>
        <v>32</v>
      </c>
      <c r="D52" s="2">
        <f>'Нові випадки'!D52+'НЛ 1 кат.'!D52+Рецидиви!D52+Інші!D52</f>
        <v>3</v>
      </c>
      <c r="E52" s="2">
        <f>'Нові випадки'!E52+'НЛ 1 кат.'!E52+Рецидиви!E52+Інші!E52</f>
        <v>0</v>
      </c>
      <c r="H52" s="32">
        <f>'Нові випадки'!C52+'НЛ 1 кат.'!C52+Рецидиви!C52+Інші!C52</f>
        <v>32</v>
      </c>
      <c r="I52" s="33">
        <f>'Нові випадки'!D52+'НЛ 1 кат.'!D52+Рецидиви!D52+Інші!D52</f>
        <v>3</v>
      </c>
      <c r="J52" s="34">
        <f>'Нові випадки'!E52+'НЛ 1 кат.'!E52+Рецидиви!E52+Інші!E52</f>
        <v>0</v>
      </c>
    </row>
    <row r="53" spans="1:10" ht="12.75">
      <c r="A53" s="23">
        <v>10</v>
      </c>
      <c r="B53" s="24" t="s">
        <v>12</v>
      </c>
      <c r="C53" s="2">
        <f>'Нові випадки'!C53+'НЛ 1 кат.'!C53+Рецидиви!C53+Інші!C53</f>
        <v>23</v>
      </c>
      <c r="D53" s="2">
        <f>'Нові випадки'!D53+'НЛ 1 кат.'!D53+Рецидиви!D53+Інші!D53</f>
        <v>3</v>
      </c>
      <c r="E53" s="2">
        <f>'Нові випадки'!E53+'НЛ 1 кат.'!E53+Рецидиви!E53+Інші!E53</f>
        <v>0</v>
      </c>
      <c r="H53" s="32">
        <f>'Нові випадки'!C53+'НЛ 1 кат.'!C53+Рецидиви!C53+Інші!C53</f>
        <v>23</v>
      </c>
      <c r="I53" s="33">
        <f>'Нові випадки'!D53+'НЛ 1 кат.'!D53+Рецидиви!D53+Інші!D53</f>
        <v>3</v>
      </c>
      <c r="J53" s="34">
        <f>'Нові випадки'!E53+'НЛ 1 кат.'!E53+Рецидиви!E53+Інші!E53</f>
        <v>0</v>
      </c>
    </row>
    <row r="54" spans="1:10" ht="12.75">
      <c r="A54" s="23">
        <v>11</v>
      </c>
      <c r="B54" s="24" t="s">
        <v>13</v>
      </c>
      <c r="C54" s="2">
        <f>'Нові випадки'!C54+'НЛ 1 кат.'!C54+Рецидиви!C54+Інші!C54</f>
        <v>21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  <c r="H54" s="32">
        <f>'Нові випадки'!C54+'НЛ 1 кат.'!C54+Рецидиви!C54+Інші!C54</f>
        <v>21</v>
      </c>
      <c r="I54" s="33">
        <f>'Нові випадки'!D54+'НЛ 1 кат.'!D54+Рецидиви!D54+Інші!D54</f>
        <v>0</v>
      </c>
      <c r="J54" s="34">
        <f>'Нові випадки'!E54+'НЛ 1 кат.'!E54+Рецидиви!E54+Інші!E54</f>
        <v>0</v>
      </c>
    </row>
    <row r="55" spans="1:10" ht="12.75">
      <c r="A55" s="23">
        <v>12</v>
      </c>
      <c r="B55" s="24" t="s">
        <v>14</v>
      </c>
      <c r="C55" s="2">
        <f>'Нові випадки'!C55+'НЛ 1 кат.'!C55+Рецидиви!C55+Інші!C55</f>
        <v>45</v>
      </c>
      <c r="D55" s="2">
        <f>'Нові випадки'!D55+'НЛ 1 кат.'!D55+Рецидиви!D55+Інші!D55</f>
        <v>7</v>
      </c>
      <c r="E55" s="2">
        <f>'Нові випадки'!E55+'НЛ 1 кат.'!E55+Рецидиви!E55+Інші!E55</f>
        <v>0</v>
      </c>
      <c r="H55" s="32">
        <f>'Нові випадки'!C55+'НЛ 1 кат.'!C55+Рецидиви!C55+Інші!C55</f>
        <v>45</v>
      </c>
      <c r="I55" s="33">
        <f>'Нові випадки'!D55+'НЛ 1 кат.'!D55+Рецидиви!D55+Інші!D55</f>
        <v>7</v>
      </c>
      <c r="J55" s="34">
        <f>'Нові випадки'!E55+'НЛ 1 кат.'!E55+Рецидиви!E55+Інші!E55</f>
        <v>0</v>
      </c>
    </row>
    <row r="56" spans="1:10" ht="12.75">
      <c r="A56" s="23">
        <v>13</v>
      </c>
      <c r="B56" s="24" t="s">
        <v>15</v>
      </c>
      <c r="C56" s="2">
        <f>'Нові випадки'!C56+'НЛ 1 кат.'!C56+Рецидиви!C56+Інші!C56</f>
        <v>55</v>
      </c>
      <c r="D56" s="2">
        <f>'Нові випадки'!D56+'НЛ 1 кат.'!D56+Рецидиви!D56+Інші!D56</f>
        <v>5</v>
      </c>
      <c r="E56" s="2">
        <f>'Нові випадки'!E56+'НЛ 1 кат.'!E56+Рецидиви!E56+Інші!E56</f>
        <v>1</v>
      </c>
      <c r="H56" s="32">
        <f>'Нові випадки'!C56+'НЛ 1 кат.'!C56+Рецидиви!C56+Інші!C56</f>
        <v>55</v>
      </c>
      <c r="I56" s="33">
        <f>'Нові випадки'!D56+'НЛ 1 кат.'!D56+Рецидиви!D56+Інші!D56</f>
        <v>5</v>
      </c>
      <c r="J56" s="34">
        <f>'Нові випадки'!E56+'НЛ 1 кат.'!E56+Рецидиви!E56+Інші!E56</f>
        <v>1</v>
      </c>
    </row>
    <row r="57" spans="1:10" ht="12.75">
      <c r="A57" s="25">
        <v>14</v>
      </c>
      <c r="B57" s="26" t="s">
        <v>16</v>
      </c>
      <c r="C57" s="2">
        <f>'Нові випадки'!C57+'НЛ 1 кат.'!C57+Рецидиви!C57+Інші!C57</f>
        <v>96</v>
      </c>
      <c r="D57" s="2">
        <f>'Нові випадки'!D57+'НЛ 1 кат.'!D57+Рецидиви!D57+Інші!D57</f>
        <v>11</v>
      </c>
      <c r="E57" s="2">
        <f>'Нові випадки'!E57+'НЛ 1 кат.'!E57+Рецидиви!E57+Інші!E57</f>
        <v>3</v>
      </c>
      <c r="H57" s="32">
        <f>'Нові випадки'!C57+'НЛ 1 кат.'!C57+Рецидиви!C57+Інші!C57</f>
        <v>96</v>
      </c>
      <c r="I57" s="33">
        <f>'Нові випадки'!D57+'НЛ 1 кат.'!D57+Рецидиви!D57+Інші!D57</f>
        <v>11</v>
      </c>
      <c r="J57" s="34">
        <f>'Нові випадки'!E57+'НЛ 1 кат.'!E57+Рецидиви!E57+Інші!E57</f>
        <v>3</v>
      </c>
    </row>
    <row r="58" spans="1:10" ht="12.75">
      <c r="A58" s="25">
        <v>15</v>
      </c>
      <c r="B58" s="26" t="s">
        <v>17</v>
      </c>
      <c r="C58" s="2">
        <f>'Нові випадки'!C58+'НЛ 1 кат.'!C58+Рецидиви!C58+Інші!C58</f>
        <v>32</v>
      </c>
      <c r="D58" s="2">
        <f>'Нові випадки'!D58+'НЛ 1 кат.'!D58+Рецидиви!D58+Інші!D58</f>
        <v>7</v>
      </c>
      <c r="E58" s="2">
        <f>'Нові випадки'!E58+'НЛ 1 кат.'!E58+Рецидиви!E58+Інші!E58</f>
        <v>2</v>
      </c>
      <c r="H58" s="32">
        <f>'Нові випадки'!C58+'НЛ 1 кат.'!C58+Рецидиви!C58+Інші!C58</f>
        <v>32</v>
      </c>
      <c r="I58" s="33">
        <f>'Нові випадки'!D58+'НЛ 1 кат.'!D58+Рецидиви!D58+Інші!D58</f>
        <v>7</v>
      </c>
      <c r="J58" s="34">
        <f>'Нові випадки'!E58+'НЛ 1 кат.'!E58+Рецидиви!E58+Інші!E58</f>
        <v>2</v>
      </c>
    </row>
    <row r="59" spans="1:10" ht="12.75">
      <c r="A59" s="25">
        <v>16</v>
      </c>
      <c r="B59" s="26" t="s">
        <v>18</v>
      </c>
      <c r="C59" s="2">
        <f>'Нові випадки'!C59+'НЛ 1 кат.'!C59+Рецидиви!C59+Інші!C59</f>
        <v>14</v>
      </c>
      <c r="D59" s="2">
        <f>'Нові випадки'!D59+'НЛ 1 кат.'!D59+Рецидиви!D59+Інші!D59</f>
        <v>1</v>
      </c>
      <c r="E59" s="2">
        <f>'Нові випадки'!E59+'НЛ 1 кат.'!E59+Рецидиви!E59+Інші!E59</f>
        <v>0</v>
      </c>
      <c r="H59" s="32">
        <f>'Нові випадки'!C59+'НЛ 1 кат.'!C59+Рецидиви!C59+Інші!C59</f>
        <v>14</v>
      </c>
      <c r="I59" s="33">
        <f>'Нові випадки'!D59+'НЛ 1 кат.'!D59+Рецидиви!D59+Інші!D59</f>
        <v>1</v>
      </c>
      <c r="J59" s="34">
        <f>'Нові випадки'!E59+'НЛ 1 кат.'!E59+Рецидиви!E59+Інші!E59</f>
        <v>0</v>
      </c>
    </row>
    <row r="60" spans="1:10" ht="12.75">
      <c r="A60" s="23">
        <v>17</v>
      </c>
      <c r="B60" s="24" t="s">
        <v>19</v>
      </c>
      <c r="C60" s="2">
        <f>'Нові випадки'!C60+'НЛ 1 кат.'!C60+Рецидиви!C60+Інші!C60</f>
        <v>29</v>
      </c>
      <c r="D60" s="2">
        <f>'Нові випадки'!D60+'НЛ 1 кат.'!D60+Рецидиви!D60+Інші!D60</f>
        <v>1</v>
      </c>
      <c r="E60" s="2">
        <f>'Нові випадки'!E60+'НЛ 1 кат.'!E60+Рецидиви!E60+Інші!E60</f>
        <v>0</v>
      </c>
      <c r="H60" s="32">
        <f>'Нові випадки'!C60+'НЛ 1 кат.'!C60+Рецидиви!C60+Інші!C60</f>
        <v>29</v>
      </c>
      <c r="I60" s="33">
        <f>'Нові випадки'!D60+'НЛ 1 кат.'!D60+Рецидиви!D60+Інші!D60</f>
        <v>1</v>
      </c>
      <c r="J60" s="34">
        <f>'Нові випадки'!E60+'НЛ 1 кат.'!E60+Рецидиви!E60+Інші!E60</f>
        <v>0</v>
      </c>
    </row>
    <row r="61" spans="1:10" ht="12.75">
      <c r="A61" s="23">
        <v>18</v>
      </c>
      <c r="B61" s="24" t="s">
        <v>20</v>
      </c>
      <c r="C61" s="2">
        <f>'Нові випадки'!C61+'НЛ 1 кат.'!C61+Рецидиви!C61+Інші!C61</f>
        <v>12</v>
      </c>
      <c r="D61" s="2">
        <f>'Нові випадки'!D61+'НЛ 1 кат.'!D61+Рецидиви!D61+Інші!D61</f>
        <v>2</v>
      </c>
      <c r="E61" s="2">
        <f>'Нові випадки'!E61+'НЛ 1 кат.'!E61+Рецидиви!E61+Інші!E61</f>
        <v>0</v>
      </c>
      <c r="H61" s="32">
        <f>'Нові випадки'!C61+'НЛ 1 кат.'!C61+Рецидиви!C61+Інші!C61</f>
        <v>12</v>
      </c>
      <c r="I61" s="33">
        <f>'Нові випадки'!D61+'НЛ 1 кат.'!D61+Рецидиви!D61+Інші!D61</f>
        <v>2</v>
      </c>
      <c r="J61" s="34">
        <f>'Нові випадки'!E61+'НЛ 1 кат.'!E61+Рецидиви!E61+Інші!E61</f>
        <v>0</v>
      </c>
    </row>
    <row r="62" spans="1:10" ht="12.75">
      <c r="A62" s="25">
        <v>19</v>
      </c>
      <c r="B62" s="26" t="s">
        <v>21</v>
      </c>
      <c r="C62" s="2">
        <f>'Нові випадки'!C62+'НЛ 1 кат.'!C62+Рецидиви!C62+Інші!C62</f>
        <v>55</v>
      </c>
      <c r="D62" s="2">
        <f>'Нові випадки'!D62+'НЛ 1 кат.'!D62+Рецидиви!D62+Інші!D62</f>
        <v>9</v>
      </c>
      <c r="E62" s="2">
        <f>'Нові випадки'!E62+'НЛ 1 кат.'!E62+Рецидиви!E62+Інші!E62</f>
        <v>3</v>
      </c>
      <c r="H62" s="32">
        <f>'Нові випадки'!C62+'НЛ 1 кат.'!C62+Рецидиви!C62+Інші!C62</f>
        <v>55</v>
      </c>
      <c r="I62" s="33">
        <f>'Нові випадки'!D62+'НЛ 1 кат.'!D62+Рецидиви!D62+Інші!D62</f>
        <v>9</v>
      </c>
      <c r="J62" s="34">
        <f>'Нові випадки'!E62+'НЛ 1 кат.'!E62+Рецидиви!E62+Інші!E62</f>
        <v>3</v>
      </c>
    </row>
    <row r="63" spans="1:10" ht="12.75">
      <c r="A63" s="23">
        <v>20</v>
      </c>
      <c r="B63" s="24" t="s">
        <v>22</v>
      </c>
      <c r="C63" s="2">
        <f>'Нові випадки'!C63+'НЛ 1 кат.'!C63+Рецидиви!C63+Інші!C63</f>
        <v>26</v>
      </c>
      <c r="D63" s="2">
        <f>'Нові випадки'!D63+'НЛ 1 кат.'!D63+Рецидиви!D63+Інші!D63</f>
        <v>4</v>
      </c>
      <c r="E63" s="2">
        <f>'Нові випадки'!E63+'НЛ 1 кат.'!E63+Рецидиви!E63+Інші!E63</f>
        <v>4</v>
      </c>
      <c r="H63" s="32">
        <f>'Нові випадки'!C63+'НЛ 1 кат.'!C63+Рецидиви!C63+Інші!C63</f>
        <v>26</v>
      </c>
      <c r="I63" s="33">
        <f>'Нові випадки'!D63+'НЛ 1 кат.'!D63+Рецидиви!D63+Інші!D63</f>
        <v>4</v>
      </c>
      <c r="J63" s="34">
        <f>'Нові випадки'!E63+'НЛ 1 кат.'!E63+Рецидиви!E63+Інші!E63</f>
        <v>4</v>
      </c>
    </row>
    <row r="64" spans="1:10" ht="12.75">
      <c r="A64" s="23">
        <v>21</v>
      </c>
      <c r="B64" s="24" t="s">
        <v>23</v>
      </c>
      <c r="C64" s="2">
        <f>'Нові випадки'!C64+'НЛ 1 кат.'!C64+Рецидиви!C64+Інші!C64</f>
        <v>15</v>
      </c>
      <c r="D64" s="2">
        <f>'Нові випадки'!D64+'НЛ 1 кат.'!D64+Рецидиви!D64+Інші!D64</f>
        <v>0</v>
      </c>
      <c r="E64" s="2">
        <f>'Нові випадки'!E64+'НЛ 1 кат.'!E64+Рецидиви!E64+Інші!E64</f>
        <v>0</v>
      </c>
      <c r="H64" s="32">
        <f>'Нові випадки'!C64+'НЛ 1 кат.'!C64+Рецидиви!C64+Інші!C64</f>
        <v>15</v>
      </c>
      <c r="I64" s="33">
        <f>'Нові випадки'!D64+'НЛ 1 кат.'!D64+Рецидиви!D64+Інші!D64</f>
        <v>0</v>
      </c>
      <c r="J64" s="34">
        <f>'Нові випадки'!E64+'НЛ 1 кат.'!E64+Рецидиви!E64+Інші!E64</f>
        <v>0</v>
      </c>
    </row>
    <row r="65" spans="1:10" ht="12.75">
      <c r="A65" s="23">
        <v>22</v>
      </c>
      <c r="B65" s="24" t="s">
        <v>24</v>
      </c>
      <c r="C65" s="2">
        <f>'Нові випадки'!C65+'НЛ 1 кат.'!C65+Рецидиви!C65+Інші!C65</f>
        <v>24</v>
      </c>
      <c r="D65" s="2">
        <f>'Нові випадки'!D65+'НЛ 1 кат.'!D65+Рецидиви!D65+Інші!D65</f>
        <v>7</v>
      </c>
      <c r="E65" s="2">
        <f>'Нові випадки'!E65+'НЛ 1 кат.'!E65+Рецидиви!E65+Інші!E65</f>
        <v>3</v>
      </c>
      <c r="H65" s="32">
        <f>'Нові випадки'!C65+'НЛ 1 кат.'!C65+Рецидиви!C65+Інші!C65</f>
        <v>24</v>
      </c>
      <c r="I65" s="33">
        <f>'Нові випадки'!D65+'НЛ 1 кат.'!D65+Рецидиви!D65+Інші!D65</f>
        <v>7</v>
      </c>
      <c r="J65" s="34">
        <f>'Нові випадки'!E65+'НЛ 1 кат.'!E65+Рецидиви!E65+Інші!E65</f>
        <v>3</v>
      </c>
    </row>
    <row r="66" spans="1:10" ht="12.75">
      <c r="A66" s="23">
        <v>23</v>
      </c>
      <c r="B66" s="24" t="s">
        <v>25</v>
      </c>
      <c r="C66" s="2">
        <f>'Нові випадки'!C66+'НЛ 1 кат.'!C66+Рецидиви!C66+Інші!C66</f>
        <v>7</v>
      </c>
      <c r="D66" s="2">
        <f>'Нові випадки'!D66+'НЛ 1 кат.'!D66+Рецидиви!D66+Інші!D66</f>
        <v>0</v>
      </c>
      <c r="E66" s="2">
        <f>'Нові випадки'!E66+'НЛ 1 кат.'!E66+Рецидиви!E66+Інші!E66</f>
        <v>0</v>
      </c>
      <c r="H66" s="32">
        <f>'Нові випадки'!C66+'НЛ 1 кат.'!C66+Рецидиви!C66+Інші!C66</f>
        <v>7</v>
      </c>
      <c r="I66" s="33">
        <f>'Нові випадки'!D66+'НЛ 1 кат.'!D66+Рецидиви!D66+Інші!D66</f>
        <v>0</v>
      </c>
      <c r="J66" s="34">
        <f>'Нові випадки'!E66+'НЛ 1 кат.'!E66+Рецидиви!E66+Інші!E66</f>
        <v>0</v>
      </c>
    </row>
    <row r="67" spans="1:10" ht="12.75">
      <c r="A67" s="23">
        <v>24</v>
      </c>
      <c r="B67" s="24" t="s">
        <v>26</v>
      </c>
      <c r="C67" s="2">
        <f>'Нові випадки'!C67+'НЛ 1 кат.'!C67+Рецидиви!C67+Інші!C67</f>
        <v>16</v>
      </c>
      <c r="D67" s="2">
        <f>'Нові випадки'!D67+'НЛ 1 кат.'!D67+Рецидиви!D67+Інші!D67</f>
        <v>4</v>
      </c>
      <c r="E67" s="2">
        <f>'Нові випадки'!E67+'НЛ 1 кат.'!E67+Рецидиви!E67+Інші!E67</f>
        <v>3</v>
      </c>
      <c r="H67" s="32">
        <f>'Нові випадки'!C67+'НЛ 1 кат.'!C67+Рецидиви!C67+Інші!C67</f>
        <v>16</v>
      </c>
      <c r="I67" s="33">
        <f>'Нові випадки'!D67+'НЛ 1 кат.'!D67+Рецидиви!D67+Інші!D67</f>
        <v>4</v>
      </c>
      <c r="J67" s="34">
        <f>'Нові випадки'!E67+'НЛ 1 кат.'!E67+Рецидиви!E67+Інші!E67</f>
        <v>3</v>
      </c>
    </row>
    <row r="68" spans="1:10" ht="12.75">
      <c r="A68" s="23">
        <v>25</v>
      </c>
      <c r="B68" s="24" t="s">
        <v>27</v>
      </c>
      <c r="C68" s="2">
        <f>'Нові випадки'!C68+'НЛ 1 кат.'!C68+Рецидиви!C68+Інші!C68</f>
        <v>41</v>
      </c>
      <c r="D68" s="2">
        <f>'Нові випадки'!D68+'НЛ 1 кат.'!D68+Рецидиви!D68+Інші!D68</f>
        <v>10</v>
      </c>
      <c r="E68" s="2">
        <f>'Нові випадки'!E68+'НЛ 1 кат.'!E68+Рецидиви!E68+Інші!E68</f>
        <v>0</v>
      </c>
      <c r="H68" s="32">
        <f>'Нові випадки'!C68+'НЛ 1 кат.'!C68+Рецидиви!C68+Інші!C68</f>
        <v>41</v>
      </c>
      <c r="I68" s="33">
        <f>'Нові випадки'!D68+'НЛ 1 кат.'!D68+Рецидиви!D68+Інші!D68</f>
        <v>10</v>
      </c>
      <c r="J68" s="34">
        <f>'Нові випадки'!E68+'НЛ 1 кат.'!E68+Рецидиви!E68+Інші!E68</f>
        <v>0</v>
      </c>
    </row>
    <row r="69" spans="1:10" ht="12.75">
      <c r="A69" s="23">
        <v>26</v>
      </c>
      <c r="B69" s="27" t="s">
        <v>52</v>
      </c>
      <c r="C69" s="2">
        <f>'Нові випадки'!C69+'НЛ 1 кат.'!C69+Рецидиви!C69+Інші!C69</f>
        <v>54</v>
      </c>
      <c r="D69" s="2">
        <f>'Нові випадки'!D69+'НЛ 1 кат.'!D69+Рецидиви!D69+Інші!D69</f>
        <v>3</v>
      </c>
      <c r="E69" s="2">
        <f>'Нові випадки'!E69+'НЛ 1 кат.'!E69+Рецидиви!E69+Інші!E69</f>
        <v>0</v>
      </c>
      <c r="H69" s="32">
        <f>'Нові випадки'!C69+'НЛ 1 кат.'!C69+Рецидиви!C69+Інші!C69</f>
        <v>54</v>
      </c>
      <c r="I69" s="33">
        <f>'Нові випадки'!D69+'НЛ 1 кат.'!D69+Рецидиви!D69+Інші!D69</f>
        <v>3</v>
      </c>
      <c r="J69" s="34">
        <f>'Нові випадки'!E69+'НЛ 1 кат.'!E69+Рецидиви!E69+Інші!E69</f>
        <v>0</v>
      </c>
    </row>
    <row r="70" spans="1:10" ht="12.75">
      <c r="A70" s="23">
        <v>27</v>
      </c>
      <c r="B70" s="28" t="s">
        <v>54</v>
      </c>
      <c r="C70" s="2">
        <f>'Нові випадки'!C70+'НЛ 1 кат.'!C70+Рецидиви!C70+Інші!C70</f>
        <v>2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  <c r="H70" s="32">
        <f>'Нові випадки'!C72+'НЛ 1 кат.'!C72+Рецидиви!C72+Інші!C72</f>
        <v>1</v>
      </c>
      <c r="I70" s="33">
        <f>'Нові випадки'!D72+'НЛ 1 кат.'!D72+Рецидиви!D72+Інші!D72</f>
        <v>0</v>
      </c>
      <c r="J70" s="34">
        <f>'Нові випадки'!E72+'НЛ 1 кат.'!E72+Рецидиви!E72+Інші!E72</f>
        <v>0</v>
      </c>
    </row>
    <row r="71" spans="1:10" ht="12.75">
      <c r="A71" s="23">
        <v>28</v>
      </c>
      <c r="B71" s="28" t="s">
        <v>55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  <c r="H71" s="32">
        <f>'Нові випадки'!C73+'НЛ 1 кат.'!C73+Рецидиви!C73+Інші!C73</f>
        <v>972</v>
      </c>
      <c r="I71" s="33">
        <f>'Нові випадки'!D73+'НЛ 1 кат.'!D73+Рецидиви!D73+Інші!D73</f>
        <v>134</v>
      </c>
      <c r="J71" s="34">
        <f>'Нові випадки'!E73+'НЛ 1 кат.'!E73+Рецидиви!E73+Інші!E73</f>
        <v>23</v>
      </c>
    </row>
    <row r="72" spans="1:10" ht="13.5" thickBot="1">
      <c r="A72" s="23">
        <v>29</v>
      </c>
      <c r="B72" s="28" t="s">
        <v>53</v>
      </c>
      <c r="C72" s="2">
        <f>'Нові випадки'!C72+'НЛ 1 кат.'!C72+Рецидиви!C72+Інші!C72</f>
        <v>1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  <c r="H72" s="35">
        <f>'Нові випадки'!C72+'НЛ 1 кат.'!C72+Рецидиви!C72+Інші!C72</f>
        <v>1</v>
      </c>
      <c r="I72" s="36">
        <f>'Нові випадки'!D72+'НЛ 1 кат.'!D72+Рецидиви!D72+Інші!D72</f>
        <v>0</v>
      </c>
      <c r="J72" s="37">
        <f>'Нові випадки'!E72+'НЛ 1 кат.'!E72+Рецидиви!E72+Інші!E72</f>
        <v>0</v>
      </c>
    </row>
    <row r="73" spans="1:10" ht="13.5" thickBot="1">
      <c r="A73" s="86" t="s">
        <v>2</v>
      </c>
      <c r="B73" s="87"/>
      <c r="C73" s="70">
        <f>SUM(C44:C72)</f>
        <v>972</v>
      </c>
      <c r="D73" s="71">
        <f>SUM(D44:D72)</f>
        <v>134</v>
      </c>
      <c r="E73" s="72">
        <f>SUM(E44:E72)</f>
        <v>23</v>
      </c>
      <c r="H73" s="20">
        <f>'Нові випадки'!C73+'НЛ 1 кат.'!C73+Рецидиви!C73+Інші!C73</f>
        <v>972</v>
      </c>
      <c r="I73" s="21">
        <f>'Нові випадки'!D73+'НЛ 1 кат.'!D73+Рецидиви!D73+Інші!D73</f>
        <v>134</v>
      </c>
      <c r="J73" s="22">
        <f>'Нові випадки'!E73+'НЛ 1 кат.'!E73+Рецидиви!E73+Інші!E73</f>
        <v>23</v>
      </c>
    </row>
    <row r="74" spans="1:10" ht="13.5" thickBot="1">
      <c r="A74" s="88" t="s">
        <v>29</v>
      </c>
      <c r="B74" s="89"/>
      <c r="C74" s="14">
        <f>SUM(C44:C68)</f>
        <v>915</v>
      </c>
      <c r="D74" s="15">
        <f>SUM(D44:D68)</f>
        <v>131</v>
      </c>
      <c r="E74" s="16">
        <f>SUM(E44:E68)</f>
        <v>23</v>
      </c>
      <c r="H74" s="38">
        <f>'Нові випадки'!C74+'НЛ 1 кат.'!C74+Рецидиви!C74+Інші!C74</f>
        <v>915</v>
      </c>
      <c r="I74" s="39">
        <f>'Нові випадки'!D74+'НЛ 1 кат.'!D74+Рецидиви!D74+Інші!D74</f>
        <v>131</v>
      </c>
      <c r="J74" s="40">
        <f>'Нові випадки'!E74+'НЛ 1 кат.'!E74+Рецидиви!E74+Інші!E74</f>
        <v>23</v>
      </c>
    </row>
    <row r="77" spans="1:5" ht="30" customHeight="1">
      <c r="A77" s="92" t="s">
        <v>34</v>
      </c>
      <c r="B77" s="92"/>
      <c r="C77" s="92"/>
      <c r="D77" s="92"/>
      <c r="E77" s="92"/>
    </row>
    <row r="78" spans="1:5" ht="16.5" customHeight="1">
      <c r="A78" s="55"/>
      <c r="B78" s="92" t="s">
        <v>41</v>
      </c>
      <c r="C78" s="92"/>
      <c r="D78" s="55"/>
      <c r="E78" s="55"/>
    </row>
    <row r="79" ht="15.75" thickBot="1">
      <c r="B79" s="10" t="s">
        <v>59</v>
      </c>
    </row>
    <row r="80" spans="1:10" ht="13.5">
      <c r="A80" s="93" t="s">
        <v>0</v>
      </c>
      <c r="B80" s="95" t="s">
        <v>1</v>
      </c>
      <c r="C80" s="97" t="s">
        <v>31</v>
      </c>
      <c r="D80" s="99" t="s">
        <v>32</v>
      </c>
      <c r="E80" s="100"/>
      <c r="H80" s="101" t="s">
        <v>36</v>
      </c>
      <c r="I80" s="102"/>
      <c r="J80" s="103"/>
    </row>
    <row r="81" spans="1:10" ht="36.75" customHeight="1" thickBot="1">
      <c r="A81" s="94"/>
      <c r="B81" s="96"/>
      <c r="C81" s="104"/>
      <c r="D81" s="77" t="s">
        <v>30</v>
      </c>
      <c r="E81" s="76" t="s">
        <v>33</v>
      </c>
      <c r="H81" s="29" t="s">
        <v>31</v>
      </c>
      <c r="I81" s="30" t="s">
        <v>37</v>
      </c>
      <c r="J81" s="31" t="s">
        <v>38</v>
      </c>
    </row>
    <row r="82" spans="1:10" ht="12.75">
      <c r="A82" s="23">
        <v>1</v>
      </c>
      <c r="B82" s="24" t="s">
        <v>3</v>
      </c>
      <c r="C82" s="2">
        <f>'Нові випадки'!C82+'НЛ 1 кат.'!C82+Рецидиви!C82+Інші!C82</f>
        <v>22</v>
      </c>
      <c r="D82" s="2">
        <f>'Нові випадки'!D82+'НЛ 1 кат.'!D82+Рецидиви!D82+Інші!D82</f>
        <v>1</v>
      </c>
      <c r="E82" s="2">
        <f>'Нові випадки'!E82+'НЛ 1 кат.'!E82+Рецидиви!E82+Інші!E82</f>
        <v>0</v>
      </c>
      <c r="H82" s="32">
        <f>'Нові випадки'!C82+'НЛ 1 кат.'!C82+Рецидиви!C82+Інші!C82</f>
        <v>22</v>
      </c>
      <c r="I82" s="33">
        <f>'Нові випадки'!D82+'НЛ 1 кат.'!D82+Рецидиви!D82+Інші!D82</f>
        <v>1</v>
      </c>
      <c r="J82" s="34">
        <f>'Нові випадки'!E82+'НЛ 1 кат.'!E82+Рецидиви!E82+Інші!E82</f>
        <v>0</v>
      </c>
    </row>
    <row r="83" spans="1:10" ht="12.75">
      <c r="A83" s="23">
        <v>2</v>
      </c>
      <c r="B83" s="24" t="s">
        <v>4</v>
      </c>
      <c r="C83" s="2">
        <f>'Нові випадки'!C83+'НЛ 1 кат.'!C83+Рецидиви!C83+Інші!C83</f>
        <v>24</v>
      </c>
      <c r="D83" s="2">
        <f>'Нові випадки'!D83+'НЛ 1 кат.'!D83+Рецидиви!D83+Інші!D83</f>
        <v>7</v>
      </c>
      <c r="E83" s="2">
        <f>'Нові випадки'!E83+'НЛ 1 кат.'!E83+Рецидиви!E83+Інші!E83</f>
        <v>3</v>
      </c>
      <c r="H83" s="32">
        <f>'Нові випадки'!C83+'НЛ 1 кат.'!C83+Рецидиви!C83+Інші!C83</f>
        <v>24</v>
      </c>
      <c r="I83" s="33">
        <f>'Нові випадки'!D83+'НЛ 1 кат.'!D83+Рецидиви!D83+Інші!D83</f>
        <v>7</v>
      </c>
      <c r="J83" s="34">
        <f>'Нові випадки'!E83+'НЛ 1 кат.'!E83+Рецидиви!E83+Інші!E83</f>
        <v>3</v>
      </c>
    </row>
    <row r="84" spans="1:10" ht="12.75">
      <c r="A84" s="23">
        <v>3</v>
      </c>
      <c r="B84" s="24" t="s">
        <v>5</v>
      </c>
      <c r="C84" s="2">
        <f>'Нові випадки'!C84+'НЛ 1 кат.'!C84+Рецидиви!C84+Інші!C84</f>
        <v>107</v>
      </c>
      <c r="D84" s="2">
        <f>'Нові випадки'!D84+'НЛ 1 кат.'!D84+Рецидиви!D84+Інші!D84</f>
        <v>7</v>
      </c>
      <c r="E84" s="2">
        <f>'Нові випадки'!E84+'НЛ 1 кат.'!E84+Рецидиви!E84+Інші!E84</f>
        <v>1</v>
      </c>
      <c r="H84" s="32">
        <f>'Нові випадки'!C84+'НЛ 1 кат.'!C84+Рецидиви!C84+Інші!C84</f>
        <v>107</v>
      </c>
      <c r="I84" s="33">
        <f>'Нові випадки'!D84+'НЛ 1 кат.'!D84+Рецидиви!D84+Інші!D84</f>
        <v>7</v>
      </c>
      <c r="J84" s="34">
        <f>'Нові випадки'!E84+'НЛ 1 кат.'!E84+Рецидиви!E84+Інші!E84</f>
        <v>1</v>
      </c>
    </row>
    <row r="85" spans="1:10" ht="12.75">
      <c r="A85" s="23">
        <v>4</v>
      </c>
      <c r="B85" s="24" t="s">
        <v>6</v>
      </c>
      <c r="C85" s="2">
        <f>'Нові випадки'!C85+'НЛ 1 кат.'!C85+Рецидиви!C85+Інші!C85</f>
        <v>61</v>
      </c>
      <c r="D85" s="2">
        <f>'Нові випадки'!D85+'НЛ 1 кат.'!D85+Рецидиви!D85+Інші!D85</f>
        <v>6</v>
      </c>
      <c r="E85" s="2">
        <f>'Нові випадки'!E85+'НЛ 1 кат.'!E85+Рецидиви!E85+Інші!E85</f>
        <v>1</v>
      </c>
      <c r="H85" s="32">
        <f>'Нові випадки'!C85+'НЛ 1 кат.'!C85+Рецидиви!C85+Інші!C85</f>
        <v>61</v>
      </c>
      <c r="I85" s="33">
        <f>'Нові випадки'!D85+'НЛ 1 кат.'!D85+Рецидиви!D85+Інші!D85</f>
        <v>6</v>
      </c>
      <c r="J85" s="34">
        <f>'Нові випадки'!E85+'НЛ 1 кат.'!E85+Рецидиви!E85+Інші!E85</f>
        <v>1</v>
      </c>
    </row>
    <row r="86" spans="1:10" ht="12.75">
      <c r="A86" s="23">
        <v>5</v>
      </c>
      <c r="B86" s="24" t="s">
        <v>7</v>
      </c>
      <c r="C86" s="2">
        <f>'Нові випадки'!C86+'НЛ 1 кат.'!C86+Рецидиви!C86+Інші!C86</f>
        <v>17</v>
      </c>
      <c r="D86" s="2">
        <f>'Нові випадки'!D86+'НЛ 1 кат.'!D86+Рецидиви!D86+Інші!D86</f>
        <v>3</v>
      </c>
      <c r="E86" s="2">
        <f>'Нові випадки'!E86+'НЛ 1 кат.'!E86+Рецидиви!E86+Інші!E86</f>
        <v>1</v>
      </c>
      <c r="H86" s="32">
        <f>'Нові випадки'!C86+'НЛ 1 кат.'!C86+Рецидиви!C86+Інші!C86</f>
        <v>17</v>
      </c>
      <c r="I86" s="33">
        <f>'Нові випадки'!D86+'НЛ 1 кат.'!D86+Рецидиви!D86+Інші!D86</f>
        <v>3</v>
      </c>
      <c r="J86" s="34">
        <f>'Нові випадки'!E86+'НЛ 1 кат.'!E86+Рецидиви!E86+Інші!E86</f>
        <v>1</v>
      </c>
    </row>
    <row r="87" spans="1:10" ht="12.75">
      <c r="A87" s="23">
        <v>6</v>
      </c>
      <c r="B87" s="24" t="s">
        <v>8</v>
      </c>
      <c r="C87" s="2">
        <f>'Нові випадки'!C87+'НЛ 1 кат.'!C87+Рецидиви!C87+Інші!C87</f>
        <v>28</v>
      </c>
      <c r="D87" s="2">
        <f>'Нові випадки'!D87+'НЛ 1 кат.'!D87+Рецидиви!D87+Інші!D87</f>
        <v>4</v>
      </c>
      <c r="E87" s="2">
        <f>'Нові випадки'!E87+'НЛ 1 кат.'!E87+Рецидиви!E87+Інші!E87</f>
        <v>2</v>
      </c>
      <c r="H87" s="32">
        <f>'Нові випадки'!C87+'НЛ 1 кат.'!C87+Рецидиви!C87+Інші!C87</f>
        <v>28</v>
      </c>
      <c r="I87" s="33">
        <f>'Нові випадки'!D87+'НЛ 1 кат.'!D87+Рецидиви!D87+Інші!D87</f>
        <v>4</v>
      </c>
      <c r="J87" s="34">
        <f>'Нові випадки'!E87+'НЛ 1 кат.'!E87+Рецидиви!E87+Інші!E87</f>
        <v>2</v>
      </c>
    </row>
    <row r="88" spans="1:10" ht="12.75">
      <c r="A88" s="23">
        <v>7</v>
      </c>
      <c r="B88" s="24" t="s">
        <v>9</v>
      </c>
      <c r="C88" s="2">
        <f>'Нові випадки'!C88+'НЛ 1 кат.'!C88+Рецидиви!C88+Інші!C88</f>
        <v>50</v>
      </c>
      <c r="D88" s="2">
        <f>'Нові випадки'!D88+'НЛ 1 кат.'!D88+Рецидиви!D88+Інші!D88</f>
        <v>2</v>
      </c>
      <c r="E88" s="2">
        <f>'Нові випадки'!E88+'НЛ 1 кат.'!E88+Рецидиви!E88+Інші!E88</f>
        <v>0</v>
      </c>
      <c r="H88" s="32">
        <f>'Нові випадки'!C88+'НЛ 1 кат.'!C88+Рецидиви!C88+Інші!C88</f>
        <v>50</v>
      </c>
      <c r="I88" s="33">
        <f>'Нові випадки'!D88+'НЛ 1 кат.'!D88+Рецидиви!D88+Інші!D88</f>
        <v>2</v>
      </c>
      <c r="J88" s="34">
        <f>'Нові випадки'!E88+'НЛ 1 кат.'!E88+Рецидиви!E88+Інші!E88</f>
        <v>0</v>
      </c>
    </row>
    <row r="89" spans="1:10" ht="12.75">
      <c r="A89" s="25">
        <v>8</v>
      </c>
      <c r="B89" s="26" t="s">
        <v>10</v>
      </c>
      <c r="C89" s="2">
        <f>'Нові випадки'!C89+'НЛ 1 кат.'!C89+Рецидиви!C89+Інші!C89</f>
        <v>18</v>
      </c>
      <c r="D89" s="2">
        <f>'Нові випадки'!D89+'НЛ 1 кат.'!D89+Рецидиви!D89+Інші!D89</f>
        <v>1</v>
      </c>
      <c r="E89" s="2">
        <f>'Нові випадки'!E89+'НЛ 1 кат.'!E89+Рецидиви!E89+Інші!E89</f>
        <v>0</v>
      </c>
      <c r="H89" s="32">
        <f>'Нові випадки'!C89+'НЛ 1 кат.'!C89+Рецидиви!C89+Інші!C89</f>
        <v>18</v>
      </c>
      <c r="I89" s="33">
        <f>'Нові випадки'!D89+'НЛ 1 кат.'!D89+Рецидиви!D89+Інші!D89</f>
        <v>1</v>
      </c>
      <c r="J89" s="34">
        <f>'Нові випадки'!E89+'НЛ 1 кат.'!E89+Рецидиви!E89+Інші!E89</f>
        <v>0</v>
      </c>
    </row>
    <row r="90" spans="1:10" ht="12.75">
      <c r="A90" s="23">
        <v>9</v>
      </c>
      <c r="B90" s="24" t="s">
        <v>11</v>
      </c>
      <c r="C90" s="2">
        <f>'Нові випадки'!C90+'НЛ 1 кат.'!C90+Рецидиви!C90+Інші!C90</f>
        <v>44</v>
      </c>
      <c r="D90" s="2">
        <f>'Нові випадки'!D90+'НЛ 1 кат.'!D90+Рецидиви!D90+Інші!D90</f>
        <v>2</v>
      </c>
      <c r="E90" s="2">
        <f>'Нові випадки'!E90+'НЛ 1 кат.'!E90+Рецидиви!E90+Інші!E90</f>
        <v>0</v>
      </c>
      <c r="H90" s="32">
        <f>'Нові випадки'!C90+'НЛ 1 кат.'!C90+Рецидиви!C90+Інші!C90</f>
        <v>44</v>
      </c>
      <c r="I90" s="33">
        <f>'Нові випадки'!D90+'НЛ 1 кат.'!D90+Рецидиви!D90+Інші!D90</f>
        <v>2</v>
      </c>
      <c r="J90" s="34">
        <f>'Нові випадки'!E90+'НЛ 1 кат.'!E90+Рецидиви!E90+Інші!E90</f>
        <v>0</v>
      </c>
    </row>
    <row r="91" spans="1:10" ht="12.75">
      <c r="A91" s="23">
        <v>10</v>
      </c>
      <c r="B91" s="24" t="s">
        <v>12</v>
      </c>
      <c r="C91" s="2">
        <f>'Нові випадки'!C91+'НЛ 1 кат.'!C91+Рецидиви!C91+Інші!C91</f>
        <v>20</v>
      </c>
      <c r="D91" s="2">
        <f>'Нові випадки'!D91+'НЛ 1 кат.'!D91+Рецидиви!D91+Інші!D91</f>
        <v>3</v>
      </c>
      <c r="E91" s="2">
        <f>'Нові випадки'!E91+'НЛ 1 кат.'!E91+Рецидиви!E91+Інші!E91</f>
        <v>0</v>
      </c>
      <c r="H91" s="32">
        <f>'Нові випадки'!C91+'НЛ 1 кат.'!C91+Рецидиви!C91+Інші!C91</f>
        <v>20</v>
      </c>
      <c r="I91" s="33">
        <f>'Нові випадки'!D91+'НЛ 1 кат.'!D91+Рецидиви!D91+Інші!D91</f>
        <v>3</v>
      </c>
      <c r="J91" s="34">
        <f>'Нові випадки'!E91+'НЛ 1 кат.'!E91+Рецидиви!E91+Інші!E91</f>
        <v>0</v>
      </c>
    </row>
    <row r="92" spans="1:10" ht="12.75">
      <c r="A92" s="23">
        <v>11</v>
      </c>
      <c r="B92" s="24" t="s">
        <v>13</v>
      </c>
      <c r="C92" s="2">
        <f>'Нові випадки'!C92+'НЛ 1 кат.'!C92+Рецидиви!C92+Інші!C92</f>
        <v>19</v>
      </c>
      <c r="D92" s="2">
        <f>'Нові випадки'!D92+'НЛ 1 кат.'!D92+Рецидиви!D92+Інші!D92</f>
        <v>3</v>
      </c>
      <c r="E92" s="2">
        <f>'Нові випадки'!E92+'НЛ 1 кат.'!E92+Рецидиви!E92+Інші!E92</f>
        <v>3</v>
      </c>
      <c r="H92" s="32">
        <f>'Нові випадки'!C92+'НЛ 1 кат.'!C92+Рецидиви!C92+Інші!C92</f>
        <v>19</v>
      </c>
      <c r="I92" s="33">
        <f>'Нові випадки'!D92+'НЛ 1 кат.'!D92+Рецидиви!D92+Інші!D92</f>
        <v>3</v>
      </c>
      <c r="J92" s="34">
        <f>'Нові випадки'!E92+'НЛ 1 кат.'!E92+Рецидиви!E92+Інші!E92</f>
        <v>3</v>
      </c>
    </row>
    <row r="93" spans="1:10" ht="12.75">
      <c r="A93" s="23">
        <v>12</v>
      </c>
      <c r="B93" s="24" t="s">
        <v>14</v>
      </c>
      <c r="C93" s="2">
        <f>'Нові випадки'!C93+'НЛ 1 кат.'!C93+Рецидиви!C93+Інші!C93</f>
        <v>46</v>
      </c>
      <c r="D93" s="2">
        <f>'Нові випадки'!D93+'НЛ 1 кат.'!D93+Рецидиви!D93+Інші!D93</f>
        <v>4</v>
      </c>
      <c r="E93" s="2">
        <f>'Нові випадки'!E93+'НЛ 1 кат.'!E93+Рецидиви!E93+Інші!E93</f>
        <v>0</v>
      </c>
      <c r="H93" s="32">
        <f>'Нові випадки'!C93+'НЛ 1 кат.'!C93+Рецидиви!C93+Інші!C93</f>
        <v>46</v>
      </c>
      <c r="I93" s="33">
        <f>'Нові випадки'!D93+'НЛ 1 кат.'!D93+Рецидиви!D93+Інші!D93</f>
        <v>4</v>
      </c>
      <c r="J93" s="34">
        <f>'Нові випадки'!E93+'НЛ 1 кат.'!E93+Рецидиви!E93+Інші!E93</f>
        <v>0</v>
      </c>
    </row>
    <row r="94" spans="1:10" ht="12.75">
      <c r="A94" s="23">
        <v>13</v>
      </c>
      <c r="B94" s="24" t="s">
        <v>15</v>
      </c>
      <c r="C94" s="2">
        <f>'Нові випадки'!C94+'НЛ 1 кат.'!C94+Рецидиви!C94+Інші!C94</f>
        <v>42</v>
      </c>
      <c r="D94" s="2">
        <f>'Нові випадки'!D94+'НЛ 1 кат.'!D94+Рецидиви!D94+Інші!D94</f>
        <v>6</v>
      </c>
      <c r="E94" s="2">
        <f>'Нові випадки'!E94+'НЛ 1 кат.'!E94+Рецидиви!E94+Інші!E94</f>
        <v>1</v>
      </c>
      <c r="H94" s="32">
        <f>'Нові випадки'!C94+'НЛ 1 кат.'!C94+Рецидиви!C94+Інші!C94</f>
        <v>42</v>
      </c>
      <c r="I94" s="33">
        <f>'Нові випадки'!D94+'НЛ 1 кат.'!D94+Рецидиви!D94+Інші!D94</f>
        <v>6</v>
      </c>
      <c r="J94" s="34">
        <f>'Нові випадки'!E94+'НЛ 1 кат.'!E94+Рецидиви!E94+Інші!E94</f>
        <v>1</v>
      </c>
    </row>
    <row r="95" spans="1:10" ht="12.75">
      <c r="A95" s="25">
        <v>14</v>
      </c>
      <c r="B95" s="26" t="s">
        <v>16</v>
      </c>
      <c r="C95" s="2">
        <f>'Нові випадки'!C95+'НЛ 1 кат.'!C95+Рецидиви!C95+Інші!C95</f>
        <v>100</v>
      </c>
      <c r="D95" s="2">
        <f>'Нові випадки'!D95+'НЛ 1 кат.'!D95+Рецидиви!D95+Інші!D95</f>
        <v>8</v>
      </c>
      <c r="E95" s="2">
        <f>'Нові випадки'!E95+'НЛ 1 кат.'!E95+Рецидиви!E95+Інші!E95</f>
        <v>5</v>
      </c>
      <c r="H95" s="32">
        <f>'Нові випадки'!C95+'НЛ 1 кат.'!C95+Рецидиви!C95+Інші!C95</f>
        <v>100</v>
      </c>
      <c r="I95" s="33">
        <f>'Нові випадки'!D95+'НЛ 1 кат.'!D95+Рецидиви!D95+Інші!D95</f>
        <v>8</v>
      </c>
      <c r="J95" s="34">
        <f>'Нові випадки'!E95+'НЛ 1 кат.'!E95+Рецидиви!E95+Інші!E95</f>
        <v>5</v>
      </c>
    </row>
    <row r="96" spans="1:10" ht="12.75">
      <c r="A96" s="25">
        <v>15</v>
      </c>
      <c r="B96" s="26" t="s">
        <v>17</v>
      </c>
      <c r="C96" s="2">
        <f>'Нові випадки'!C96+'НЛ 1 кат.'!C96+Рецидиви!C96+Інші!C96</f>
        <v>36</v>
      </c>
      <c r="D96" s="2">
        <f>'Нові випадки'!D96+'НЛ 1 кат.'!D96+Рецидиви!D96+Інші!D96</f>
        <v>4</v>
      </c>
      <c r="E96" s="2">
        <f>'Нові випадки'!E96+'НЛ 1 кат.'!E96+Рецидиви!E96+Інші!E96</f>
        <v>2</v>
      </c>
      <c r="H96" s="32">
        <f>'Нові випадки'!C96+'НЛ 1 кат.'!C96+Рецидиви!C96+Інші!C96</f>
        <v>36</v>
      </c>
      <c r="I96" s="33">
        <f>'Нові випадки'!D96+'НЛ 1 кат.'!D96+Рецидиви!D96+Інші!D96</f>
        <v>4</v>
      </c>
      <c r="J96" s="34">
        <f>'Нові випадки'!E96+'НЛ 1 кат.'!E96+Рецидиви!E96+Інші!E96</f>
        <v>2</v>
      </c>
    </row>
    <row r="97" spans="1:10" ht="12.75">
      <c r="A97" s="25">
        <v>16</v>
      </c>
      <c r="B97" s="26" t="s">
        <v>18</v>
      </c>
      <c r="C97" s="2">
        <f>'Нові випадки'!C97+'НЛ 1 кат.'!C97+Рецидиви!C97+Інші!C97</f>
        <v>8</v>
      </c>
      <c r="D97" s="2">
        <f>'Нові випадки'!D97+'НЛ 1 кат.'!D97+Рецидиви!D97+Інші!D97</f>
        <v>0</v>
      </c>
      <c r="E97" s="2">
        <f>'Нові випадки'!E97+'НЛ 1 кат.'!E97+Рецидиви!E97+Інші!E97</f>
        <v>0</v>
      </c>
      <c r="H97" s="32">
        <f>'Нові випадки'!C97+'НЛ 1 кат.'!C97+Рецидиви!C97+Інші!C97</f>
        <v>8</v>
      </c>
      <c r="I97" s="33">
        <f>'Нові випадки'!D97+'НЛ 1 кат.'!D97+Рецидиви!D97+Інші!D97</f>
        <v>0</v>
      </c>
      <c r="J97" s="34">
        <f>'Нові випадки'!E97+'НЛ 1 кат.'!E97+Рецидиви!E97+Інші!E97</f>
        <v>0</v>
      </c>
    </row>
    <row r="98" spans="1:10" ht="12.75">
      <c r="A98" s="23">
        <v>17</v>
      </c>
      <c r="B98" s="24" t="s">
        <v>19</v>
      </c>
      <c r="C98" s="2">
        <f>'Нові випадки'!C98+'НЛ 1 кат.'!C98+Рецидиви!C98+Інші!C98</f>
        <v>24</v>
      </c>
      <c r="D98" s="2">
        <f>'Нові випадки'!D98+'НЛ 1 кат.'!D98+Рецидиви!D98+Інші!D98</f>
        <v>1</v>
      </c>
      <c r="E98" s="2">
        <f>'Нові випадки'!E98+'НЛ 1 кат.'!E98+Рецидиви!E98+Інші!E98</f>
        <v>0</v>
      </c>
      <c r="H98" s="32">
        <f>'Нові випадки'!C98+'НЛ 1 кат.'!C98+Рецидиви!C98+Інші!C98</f>
        <v>24</v>
      </c>
      <c r="I98" s="33">
        <f>'Нові випадки'!D98+'НЛ 1 кат.'!D98+Рецидиви!D98+Інші!D98</f>
        <v>1</v>
      </c>
      <c r="J98" s="34">
        <f>'Нові випадки'!E98+'НЛ 1 кат.'!E98+Рецидиви!E98+Інші!E98</f>
        <v>0</v>
      </c>
    </row>
    <row r="99" spans="1:10" ht="12.75">
      <c r="A99" s="23">
        <v>18</v>
      </c>
      <c r="B99" s="24" t="s">
        <v>20</v>
      </c>
      <c r="C99" s="2">
        <f>'Нові випадки'!C99+'НЛ 1 кат.'!C99+Рецидиви!C99+Інші!C99</f>
        <v>8</v>
      </c>
      <c r="D99" s="2">
        <f>'Нові випадки'!D99+'НЛ 1 кат.'!D99+Рецидиви!D99+Інші!D99</f>
        <v>1</v>
      </c>
      <c r="E99" s="2">
        <f>'Нові випадки'!E99+'НЛ 1 кат.'!E99+Рецидиви!E99+Інші!E99</f>
        <v>1</v>
      </c>
      <c r="H99" s="32">
        <f>'Нові випадки'!C99+'НЛ 1 кат.'!C99+Рецидиви!C99+Інші!C99</f>
        <v>8</v>
      </c>
      <c r="I99" s="33">
        <f>'Нові випадки'!D99+'НЛ 1 кат.'!D99+Рецидиви!D99+Інші!D99</f>
        <v>1</v>
      </c>
      <c r="J99" s="34">
        <f>'Нові випадки'!E99+'НЛ 1 кат.'!E99+Рецидиви!E99+Інші!E99</f>
        <v>1</v>
      </c>
    </row>
    <row r="100" spans="1:10" ht="12.75">
      <c r="A100" s="25">
        <v>19</v>
      </c>
      <c r="B100" s="26" t="s">
        <v>21</v>
      </c>
      <c r="C100" s="2">
        <f>'Нові випадки'!C100+'НЛ 1 кат.'!C100+Рецидиви!C100+Інші!C100</f>
        <v>46</v>
      </c>
      <c r="D100" s="2">
        <f>'Нові випадки'!D100+'НЛ 1 кат.'!D100+Рецидиви!D100+Інші!D100</f>
        <v>10</v>
      </c>
      <c r="E100" s="2">
        <f>'Нові випадки'!E100+'НЛ 1 кат.'!E100+Рецидиви!E100+Інші!E100</f>
        <v>0</v>
      </c>
      <c r="H100" s="32">
        <f>'Нові випадки'!C100+'НЛ 1 кат.'!C100+Рецидиви!C100+Інші!C100</f>
        <v>46</v>
      </c>
      <c r="I100" s="33">
        <f>'Нові випадки'!D100+'НЛ 1 кат.'!D100+Рецидиви!D100+Інші!D100</f>
        <v>10</v>
      </c>
      <c r="J100" s="34">
        <f>'Нові випадки'!E100+'НЛ 1 кат.'!E100+Рецидиви!E100+Інші!E100</f>
        <v>0</v>
      </c>
    </row>
    <row r="101" spans="1:10" ht="12.75">
      <c r="A101" s="23">
        <v>20</v>
      </c>
      <c r="B101" s="24" t="s">
        <v>22</v>
      </c>
      <c r="C101" s="2">
        <f>'Нові випадки'!C101+'НЛ 1 кат.'!C101+Рецидиви!C101+Інші!C101</f>
        <v>39</v>
      </c>
      <c r="D101" s="2">
        <f>'Нові випадки'!D101+'НЛ 1 кат.'!D101+Рецидиви!D101+Інші!D101</f>
        <v>9</v>
      </c>
      <c r="E101" s="2">
        <f>'Нові випадки'!E101+'НЛ 1 кат.'!E101+Рецидиви!E101+Інші!E101</f>
        <v>2</v>
      </c>
      <c r="H101" s="32">
        <f>'Нові випадки'!C101+'НЛ 1 кат.'!C101+Рецидиви!C101+Інші!C101</f>
        <v>39</v>
      </c>
      <c r="I101" s="33">
        <f>'Нові випадки'!D101+'НЛ 1 кат.'!D101+Рецидиви!D101+Інші!D101</f>
        <v>9</v>
      </c>
      <c r="J101" s="34">
        <f>'Нові випадки'!E101+'НЛ 1 кат.'!E101+Рецидиви!E101+Інші!E101</f>
        <v>2</v>
      </c>
    </row>
    <row r="102" spans="1:10" ht="12.75">
      <c r="A102" s="23">
        <v>21</v>
      </c>
      <c r="B102" s="24" t="s">
        <v>23</v>
      </c>
      <c r="C102" s="2">
        <f>'Нові випадки'!C102+'НЛ 1 кат.'!C102+Рецидиви!C102+Інші!C102</f>
        <v>20</v>
      </c>
      <c r="D102" s="2">
        <f>'Нові випадки'!D102+'НЛ 1 кат.'!D102+Рецидиви!D102+Інші!D102</f>
        <v>0</v>
      </c>
      <c r="E102" s="2">
        <f>'Нові випадки'!E102+'НЛ 1 кат.'!E102+Рецидиви!E102+Інші!E102</f>
        <v>0</v>
      </c>
      <c r="H102" s="32">
        <f>'Нові випадки'!C102+'НЛ 1 кат.'!C102+Рецидиви!C102+Інші!C102</f>
        <v>20</v>
      </c>
      <c r="I102" s="33">
        <f>'Нові випадки'!D102+'НЛ 1 кат.'!D102+Рецидиви!D102+Інші!D102</f>
        <v>0</v>
      </c>
      <c r="J102" s="34">
        <f>'Нові випадки'!E102+'НЛ 1 кат.'!E102+Рецидиви!E102+Інші!E102</f>
        <v>0</v>
      </c>
    </row>
    <row r="103" spans="1:10" ht="12.75">
      <c r="A103" s="23">
        <v>22</v>
      </c>
      <c r="B103" s="24" t="s">
        <v>24</v>
      </c>
      <c r="C103" s="2">
        <f>'Нові випадки'!C103+'НЛ 1 кат.'!C103+Рецидиви!C103+Інші!C103</f>
        <v>28</v>
      </c>
      <c r="D103" s="2">
        <f>'Нові випадки'!D103+'НЛ 1 кат.'!D103+Рецидиви!D103+Інші!D103</f>
        <v>3</v>
      </c>
      <c r="E103" s="2">
        <f>'Нові випадки'!E103+'НЛ 1 кат.'!E103+Рецидиви!E103+Інші!E103</f>
        <v>2</v>
      </c>
      <c r="H103" s="32">
        <f>'Нові випадки'!C103+'НЛ 1 кат.'!C103+Рецидиви!C103+Інші!C103</f>
        <v>28</v>
      </c>
      <c r="I103" s="33">
        <f>'Нові випадки'!D103+'НЛ 1 кат.'!D103+Рецидиви!D103+Інші!D103</f>
        <v>3</v>
      </c>
      <c r="J103" s="34">
        <f>'Нові випадки'!E103+'НЛ 1 кат.'!E103+Рецидиви!E103+Інші!E103</f>
        <v>2</v>
      </c>
    </row>
    <row r="104" spans="1:10" ht="12.75">
      <c r="A104" s="23">
        <v>23</v>
      </c>
      <c r="B104" s="24" t="s">
        <v>25</v>
      </c>
      <c r="C104" s="2">
        <f>'Нові випадки'!C104+'НЛ 1 кат.'!C104+Рецидиви!C104+Інші!C104</f>
        <v>14</v>
      </c>
      <c r="D104" s="2">
        <f>'Нові випадки'!D104+'НЛ 1 кат.'!D104+Рецидиви!D104+Інші!D104</f>
        <v>1</v>
      </c>
      <c r="E104" s="2">
        <f>'Нові випадки'!E104+'НЛ 1 кат.'!E104+Рецидиви!E104+Інші!E104</f>
        <v>0</v>
      </c>
      <c r="H104" s="32">
        <f>'Нові випадки'!C104+'НЛ 1 кат.'!C104+Рецидиви!C104+Інші!C104</f>
        <v>14</v>
      </c>
      <c r="I104" s="33">
        <f>'Нові випадки'!D104+'НЛ 1 кат.'!D104+Рецидиви!D104+Інші!D104</f>
        <v>1</v>
      </c>
      <c r="J104" s="34">
        <f>'Нові випадки'!E104+'НЛ 1 кат.'!E104+Рецидиви!E104+Інші!E104</f>
        <v>0</v>
      </c>
    </row>
    <row r="105" spans="1:10" ht="12.75">
      <c r="A105" s="23">
        <v>24</v>
      </c>
      <c r="B105" s="24" t="s">
        <v>26</v>
      </c>
      <c r="C105" s="2">
        <f>'Нові випадки'!C105+'НЛ 1 кат.'!C105+Рецидиви!C105+Інші!C105</f>
        <v>16</v>
      </c>
      <c r="D105" s="2">
        <f>'Нові випадки'!D105+'НЛ 1 кат.'!D105+Рецидиви!D105+Інші!D105</f>
        <v>6</v>
      </c>
      <c r="E105" s="2">
        <f>'Нові випадки'!E105+'НЛ 1 кат.'!E105+Рецидиви!E105+Інші!E105</f>
        <v>0</v>
      </c>
      <c r="H105" s="32">
        <f>'Нові випадки'!C105+'НЛ 1 кат.'!C105+Рецидиви!C105+Інші!C105</f>
        <v>16</v>
      </c>
      <c r="I105" s="33">
        <f>'Нові випадки'!D105+'НЛ 1 кат.'!D105+Рецидиви!D105+Інші!D105</f>
        <v>6</v>
      </c>
      <c r="J105" s="34">
        <f>'Нові випадки'!E105+'НЛ 1 кат.'!E105+Рецидиви!E105+Інші!E105</f>
        <v>0</v>
      </c>
    </row>
    <row r="106" spans="1:10" ht="12.75">
      <c r="A106" s="23">
        <v>25</v>
      </c>
      <c r="B106" s="24" t="s">
        <v>27</v>
      </c>
      <c r="C106" s="2">
        <f>'Нові випадки'!C106+'НЛ 1 кат.'!C106+Рецидиви!C106+Інші!C106</f>
        <v>40</v>
      </c>
      <c r="D106" s="2">
        <f>'Нові випадки'!D106+'НЛ 1 кат.'!D106+Рецидиви!D106+Інші!D106</f>
        <v>9</v>
      </c>
      <c r="E106" s="2">
        <f>'Нові випадки'!E106+'НЛ 1 кат.'!E106+Рецидиви!E106+Інші!E106</f>
        <v>0</v>
      </c>
      <c r="H106" s="32">
        <f>'Нові випадки'!C106+'НЛ 1 кат.'!C106+Рецидиви!C106+Інші!C106</f>
        <v>40</v>
      </c>
      <c r="I106" s="33">
        <f>'Нові випадки'!D106+'НЛ 1 кат.'!D106+Рецидиви!D106+Інші!D106</f>
        <v>9</v>
      </c>
      <c r="J106" s="34">
        <f>'Нові випадки'!E106+'НЛ 1 кат.'!E106+Рецидиви!E106+Інші!E106</f>
        <v>0</v>
      </c>
    </row>
    <row r="107" spans="1:10" ht="15.75" customHeight="1">
      <c r="A107" s="23">
        <v>26</v>
      </c>
      <c r="B107" s="27" t="s">
        <v>52</v>
      </c>
      <c r="C107" s="2">
        <f>'Нові випадки'!C107+'НЛ 1 кат.'!C107+Рецидиви!C107+Інші!C107</f>
        <v>49</v>
      </c>
      <c r="D107" s="2">
        <f>'Нові випадки'!D107+'НЛ 1 кат.'!D107+Рецидиви!D107+Інші!D107</f>
        <v>4</v>
      </c>
      <c r="E107" s="2">
        <f>'Нові випадки'!E107+'НЛ 1 кат.'!E107+Рецидиви!E107+Інші!E107</f>
        <v>0</v>
      </c>
      <c r="H107" s="32">
        <f>'Нові випадки'!C107+'НЛ 1 кат.'!C107+Рецидиви!C107+Інші!C107</f>
        <v>49</v>
      </c>
      <c r="I107" s="33">
        <f>'Нові випадки'!D107+'НЛ 1 кат.'!D107+Рецидиви!D107+Інші!D107</f>
        <v>4</v>
      </c>
      <c r="J107" s="34">
        <f>'Нові випадки'!E107+'НЛ 1 кат.'!E107+Рецидиви!E107+Інші!E107</f>
        <v>0</v>
      </c>
    </row>
    <row r="108" spans="1:10" ht="15.75" customHeight="1">
      <c r="A108" s="23">
        <v>27</v>
      </c>
      <c r="B108" s="28" t="s">
        <v>54</v>
      </c>
      <c r="C108" s="2">
        <f>'Нові випадки'!C108+'НЛ 1 кат.'!C108+Рецидиви!C108+Інші!C108</f>
        <v>2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  <c r="H108" s="32">
        <f>'Нові випадки'!C110+'НЛ 1 кат.'!C110+Рецидиви!C110+Інші!C110</f>
        <v>3</v>
      </c>
      <c r="I108" s="33">
        <f>'Нові випадки'!D110+'НЛ 1 кат.'!D110+Рецидиви!D110+Інші!D110</f>
        <v>0</v>
      </c>
      <c r="J108" s="34">
        <f>'Нові випадки'!E110+'НЛ 1 кат.'!E110+Рецидиви!E110+Інші!E110</f>
        <v>0</v>
      </c>
    </row>
    <row r="109" spans="1:10" ht="15.75" customHeight="1">
      <c r="A109" s="23">
        <v>28</v>
      </c>
      <c r="B109" s="28" t="s">
        <v>55</v>
      </c>
      <c r="C109" s="2">
        <f>'Нові випадки'!C109+'НЛ 1 кат.'!C109+Рецидиви!C109+Інші!C109</f>
        <v>1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  <c r="H109" s="32">
        <f>'Нові випадки'!C111+'НЛ 1 кат.'!C111+Рецидиви!C111+Інші!C111</f>
        <v>932</v>
      </c>
      <c r="I109" s="33">
        <f>'Нові випадки'!D111+'НЛ 1 кат.'!D111+Рецидиви!D111+Інші!D111</f>
        <v>105</v>
      </c>
      <c r="J109" s="34">
        <f>'Нові випадки'!E111+'НЛ 1 кат.'!E111+Рецидиви!E111+Інші!E111</f>
        <v>24</v>
      </c>
    </row>
    <row r="110" spans="1:10" ht="16.5" customHeight="1" thickBot="1">
      <c r="A110" s="23">
        <v>29</v>
      </c>
      <c r="B110" s="28" t="s">
        <v>53</v>
      </c>
      <c r="C110" s="2">
        <f>'Нові випадки'!C110+'НЛ 1 кат.'!C110+Рецидиви!C110+Інші!C110</f>
        <v>3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  <c r="H110" s="32">
        <f>'Нові випадки'!C112+'НЛ 1 кат.'!C112+Рецидиви!C112+Інші!C112</f>
        <v>877</v>
      </c>
      <c r="I110" s="33">
        <f>'Нові випадки'!D112+'НЛ 1 кат.'!D112+Рецидиви!D112+Інші!D112</f>
        <v>101</v>
      </c>
      <c r="J110" s="34">
        <f>'Нові випадки'!E112+'НЛ 1 кат.'!E112+Рецидиви!E112+Інші!E112</f>
        <v>24</v>
      </c>
    </row>
    <row r="111" spans="1:10" ht="13.5" thickBot="1">
      <c r="A111" s="86" t="s">
        <v>2</v>
      </c>
      <c r="B111" s="87"/>
      <c r="C111" s="70">
        <f>SUM(C82:C110)</f>
        <v>932</v>
      </c>
      <c r="D111" s="71">
        <f>SUM(D82:D110)</f>
        <v>105</v>
      </c>
      <c r="E111" s="72">
        <f>SUM(E82:E110)</f>
        <v>24</v>
      </c>
      <c r="H111" s="20">
        <f>'Нові випадки'!C111+'НЛ 1 кат.'!C111+Рецидиви!C111+Інші!C111</f>
        <v>932</v>
      </c>
      <c r="I111" s="21">
        <f>'Нові випадки'!D111+'НЛ 1 кат.'!D111+Рецидиви!D111+Інші!D111</f>
        <v>105</v>
      </c>
      <c r="J111" s="22">
        <f>'Нові випадки'!E111+'НЛ 1 кат.'!E111+Рецидиви!E111+Інші!E111</f>
        <v>24</v>
      </c>
    </row>
    <row r="112" spans="1:10" ht="13.5" thickBot="1">
      <c r="A112" s="88" t="s">
        <v>29</v>
      </c>
      <c r="B112" s="89"/>
      <c r="C112" s="14">
        <f>SUM(C82:C106)</f>
        <v>877</v>
      </c>
      <c r="D112" s="15">
        <f>SUM(D82:D106)</f>
        <v>101</v>
      </c>
      <c r="E112" s="16">
        <f>SUM(E82:E106)</f>
        <v>24</v>
      </c>
      <c r="H112" s="38">
        <f>'Нові випадки'!C112+'НЛ 1 кат.'!C112+Рецидиви!C112+Інші!C112</f>
        <v>877</v>
      </c>
      <c r="I112" s="39">
        <f>'Нові випадки'!D112+'НЛ 1 кат.'!D112+Рецидиви!D112+Інші!D112</f>
        <v>101</v>
      </c>
      <c r="J112" s="40">
        <f>'Нові випадки'!E112+'НЛ 1 кат.'!E112+Рецидиви!E112+Інші!E112</f>
        <v>24</v>
      </c>
    </row>
    <row r="115" spans="1:5" ht="32.25" customHeight="1">
      <c r="A115" s="92" t="s">
        <v>34</v>
      </c>
      <c r="B115" s="92"/>
      <c r="C115" s="92"/>
      <c r="D115" s="92"/>
      <c r="E115" s="92"/>
    </row>
    <row r="116" spans="1:5" ht="15" customHeight="1">
      <c r="A116" s="55"/>
      <c r="B116" s="92" t="s">
        <v>41</v>
      </c>
      <c r="C116" s="92"/>
      <c r="D116" s="55"/>
      <c r="E116" s="55"/>
    </row>
    <row r="117" ht="15.75" thickBot="1">
      <c r="B117" s="10" t="s">
        <v>60</v>
      </c>
    </row>
    <row r="118" spans="1:10" ht="13.5">
      <c r="A118" s="93" t="s">
        <v>0</v>
      </c>
      <c r="B118" s="95" t="s">
        <v>1</v>
      </c>
      <c r="C118" s="97" t="s">
        <v>31</v>
      </c>
      <c r="D118" s="99" t="s">
        <v>32</v>
      </c>
      <c r="E118" s="100"/>
      <c r="H118" s="101" t="s">
        <v>36</v>
      </c>
      <c r="I118" s="102"/>
      <c r="J118" s="103"/>
    </row>
    <row r="119" spans="1:10" ht="35.25" customHeight="1" thickBot="1">
      <c r="A119" s="94"/>
      <c r="B119" s="96"/>
      <c r="C119" s="104"/>
      <c r="D119" s="77" t="s">
        <v>30</v>
      </c>
      <c r="E119" s="76" t="s">
        <v>33</v>
      </c>
      <c r="H119" s="29" t="s">
        <v>31</v>
      </c>
      <c r="I119" s="30" t="s">
        <v>37</v>
      </c>
      <c r="J119" s="31" t="s">
        <v>38</v>
      </c>
    </row>
    <row r="120" spans="1:10" ht="12.75">
      <c r="A120" s="23">
        <v>1</v>
      </c>
      <c r="B120" s="24" t="s">
        <v>3</v>
      </c>
      <c r="C120" s="2">
        <f>'Нові випадки'!C120+'НЛ 1 кат.'!C120+Рецидиви!C120+Інші!C120</f>
        <v>15</v>
      </c>
      <c r="D120" s="2">
        <f>'Нові випадки'!D120+'НЛ 1 кат.'!D120+Рецидиви!D120+Інші!D120</f>
        <v>2</v>
      </c>
      <c r="E120" s="2">
        <f>'Нові випадки'!E120+'НЛ 1 кат.'!E120+Рецидиви!E120+Інші!E120</f>
        <v>0</v>
      </c>
      <c r="H120" s="32">
        <f>'Нові випадки'!C120+'НЛ 1 кат.'!C120+Рецидиви!C120+Інші!C120</f>
        <v>15</v>
      </c>
      <c r="I120" s="33">
        <f>'Нові випадки'!D120+'НЛ 1 кат.'!D120+Рецидиви!D120+Інші!D120</f>
        <v>2</v>
      </c>
      <c r="J120" s="34">
        <f>'Нові випадки'!E120+'НЛ 1 кат.'!E120+Рецидиви!E120+Інші!E120</f>
        <v>0</v>
      </c>
    </row>
    <row r="121" spans="1:10" ht="12.75">
      <c r="A121" s="23">
        <v>2</v>
      </c>
      <c r="B121" s="24" t="s">
        <v>4</v>
      </c>
      <c r="C121" s="2">
        <f>'Нові випадки'!C121+'НЛ 1 кат.'!C121+Рецидиви!C121+Інші!C121</f>
        <v>19</v>
      </c>
      <c r="D121" s="2">
        <f>'Нові випадки'!D121+'НЛ 1 кат.'!D121+Рецидиви!D121+Інші!D121</f>
        <v>3</v>
      </c>
      <c r="E121" s="2">
        <f>'Нові випадки'!E121+'НЛ 1 кат.'!E121+Рецидиви!E121+Інші!E121</f>
        <v>2</v>
      </c>
      <c r="H121" s="32">
        <f>'Нові випадки'!C121+'НЛ 1 кат.'!C121+Рецидиви!C121+Інші!C121</f>
        <v>19</v>
      </c>
      <c r="I121" s="33">
        <f>'Нові випадки'!D121+'НЛ 1 кат.'!D121+Рецидиви!D121+Інші!D121</f>
        <v>3</v>
      </c>
      <c r="J121" s="34">
        <f>'Нові випадки'!E121+'НЛ 1 кат.'!E121+Рецидиви!E121+Інші!E121</f>
        <v>2</v>
      </c>
    </row>
    <row r="122" spans="1:10" ht="12.75">
      <c r="A122" s="23">
        <v>3</v>
      </c>
      <c r="B122" s="24" t="s">
        <v>5</v>
      </c>
      <c r="C122" s="2">
        <f>'Нові випадки'!C122+'НЛ 1 кат.'!C122+Рецидиви!C122+Інші!C122</f>
        <v>101</v>
      </c>
      <c r="D122" s="2">
        <f>'Нові випадки'!D122+'НЛ 1 кат.'!D122+Рецидиви!D122+Інші!D122</f>
        <v>11</v>
      </c>
      <c r="E122" s="2">
        <f>'Нові випадки'!E122+'НЛ 1 кат.'!E122+Рецидиви!E122+Інші!E122</f>
        <v>1</v>
      </c>
      <c r="H122" s="32">
        <f>'Нові випадки'!C122+'НЛ 1 кат.'!C122+Рецидиви!C122+Інші!C122</f>
        <v>101</v>
      </c>
      <c r="I122" s="33">
        <f>'Нові випадки'!D122+'НЛ 1 кат.'!D122+Рецидиви!D122+Інші!D122</f>
        <v>11</v>
      </c>
      <c r="J122" s="34">
        <f>'Нові випадки'!E122+'НЛ 1 кат.'!E122+Рецидиви!E122+Інші!E122</f>
        <v>1</v>
      </c>
    </row>
    <row r="123" spans="1:10" ht="12.75">
      <c r="A123" s="23">
        <v>4</v>
      </c>
      <c r="B123" s="24" t="s">
        <v>6</v>
      </c>
      <c r="C123" s="2">
        <f>'Нові випадки'!C123+'НЛ 1 кат.'!C123+Рецидиви!C123+Інші!C123</f>
        <v>50</v>
      </c>
      <c r="D123" s="2">
        <f>'Нові випадки'!D123+'НЛ 1 кат.'!D123+Рецидиви!D123+Інші!D123</f>
        <v>5</v>
      </c>
      <c r="E123" s="2">
        <f>'Нові випадки'!E123+'НЛ 1 кат.'!E123+Рецидиви!E123+Інші!E123</f>
        <v>2</v>
      </c>
      <c r="H123" s="32">
        <f>'Нові випадки'!C123+'НЛ 1 кат.'!C123+Рецидиви!C123+Інші!C123</f>
        <v>50</v>
      </c>
      <c r="I123" s="33">
        <f>'Нові випадки'!D123+'НЛ 1 кат.'!D123+Рецидиви!D123+Інші!D123</f>
        <v>5</v>
      </c>
      <c r="J123" s="34">
        <f>'Нові випадки'!E123+'НЛ 1 кат.'!E123+Рецидиви!E123+Інші!E123</f>
        <v>2</v>
      </c>
    </row>
    <row r="124" spans="1:10" ht="12.75">
      <c r="A124" s="23">
        <v>5</v>
      </c>
      <c r="B124" s="24" t="s">
        <v>7</v>
      </c>
      <c r="C124" s="2">
        <f>'Нові випадки'!C124+'НЛ 1 кат.'!C124+Рецидиви!C124+Інші!C124</f>
        <v>34</v>
      </c>
      <c r="D124" s="2">
        <f>'Нові випадки'!D124+'НЛ 1 кат.'!D124+Рецидиви!D124+Інші!D124</f>
        <v>2</v>
      </c>
      <c r="E124" s="2">
        <f>'Нові випадки'!E124+'НЛ 1 кат.'!E124+Рецидиви!E124+Інші!E124</f>
        <v>0</v>
      </c>
      <c r="H124" s="32">
        <f>'Нові випадки'!C124+'НЛ 1 кат.'!C124+Рецидиви!C124+Інші!C124</f>
        <v>34</v>
      </c>
      <c r="I124" s="33">
        <f>'Нові випадки'!D124+'НЛ 1 кат.'!D124+Рецидиви!D124+Інші!D124</f>
        <v>2</v>
      </c>
      <c r="J124" s="34">
        <f>'Нові випадки'!E124+'НЛ 1 кат.'!E124+Рецидиви!E124+Інші!E124</f>
        <v>0</v>
      </c>
    </row>
    <row r="125" spans="1:10" ht="12.75">
      <c r="A125" s="23">
        <v>6</v>
      </c>
      <c r="B125" s="24" t="s">
        <v>8</v>
      </c>
      <c r="C125" s="2">
        <f>'Нові випадки'!C125+'НЛ 1 кат.'!C125+Рецидиви!C125+Інші!C125</f>
        <v>23</v>
      </c>
      <c r="D125" s="2">
        <f>'Нові випадки'!D125+'НЛ 1 кат.'!D125+Рецидиви!D125+Інші!D125</f>
        <v>2</v>
      </c>
      <c r="E125" s="2">
        <f>'Нові випадки'!E125+'НЛ 1 кат.'!E125+Рецидиви!E125+Інші!E125</f>
        <v>1</v>
      </c>
      <c r="H125" s="32">
        <f>'Нові випадки'!C125+'НЛ 1 кат.'!C125+Рецидиви!C125+Інші!C125</f>
        <v>23</v>
      </c>
      <c r="I125" s="33">
        <f>'Нові випадки'!D125+'НЛ 1 кат.'!D125+Рецидиви!D125+Інші!D125</f>
        <v>2</v>
      </c>
      <c r="J125" s="34">
        <f>'Нові випадки'!E125+'НЛ 1 кат.'!E125+Рецидиви!E125+Інші!E125</f>
        <v>1</v>
      </c>
    </row>
    <row r="126" spans="1:10" ht="12.75">
      <c r="A126" s="23">
        <v>7</v>
      </c>
      <c r="B126" s="24" t="s">
        <v>9</v>
      </c>
      <c r="C126" s="2">
        <f>'Нові випадки'!C126+'НЛ 1 кат.'!C126+Рецидиви!C126+Інші!C126</f>
        <v>30</v>
      </c>
      <c r="D126" s="2">
        <f>'Нові випадки'!D126+'НЛ 1 кат.'!D126+Рецидиви!D126+Інші!D126</f>
        <v>2</v>
      </c>
      <c r="E126" s="2">
        <f>'Нові випадки'!E126+'НЛ 1 кат.'!E126+Рецидиви!E126+Інші!E126</f>
        <v>0</v>
      </c>
      <c r="H126" s="32">
        <f>'Нові випадки'!C126+'НЛ 1 кат.'!C126+Рецидиви!C126+Інші!C126</f>
        <v>30</v>
      </c>
      <c r="I126" s="33">
        <f>'Нові випадки'!D126+'НЛ 1 кат.'!D126+Рецидиви!D126+Інші!D126</f>
        <v>2</v>
      </c>
      <c r="J126" s="34">
        <f>'Нові випадки'!E126+'НЛ 1 кат.'!E126+Рецидиви!E126+Інші!E126</f>
        <v>0</v>
      </c>
    </row>
    <row r="127" spans="1:10" ht="12.75">
      <c r="A127" s="25">
        <v>8</v>
      </c>
      <c r="B127" s="26" t="s">
        <v>10</v>
      </c>
      <c r="C127" s="2">
        <f>'Нові випадки'!C127+'НЛ 1 кат.'!C127+Рецидиви!C127+Інші!C127</f>
        <v>31</v>
      </c>
      <c r="D127" s="2">
        <f>'Нові випадки'!D127+'НЛ 1 кат.'!D127+Рецидиви!D127+Інші!D127</f>
        <v>5</v>
      </c>
      <c r="E127" s="2">
        <f>'Нові випадки'!E127+'НЛ 1 кат.'!E127+Рецидиви!E127+Інші!E127</f>
        <v>0</v>
      </c>
      <c r="H127" s="32">
        <f>'Нові випадки'!C127+'НЛ 1 кат.'!C127+Рецидиви!C127+Інші!C127</f>
        <v>31</v>
      </c>
      <c r="I127" s="33">
        <f>'Нові випадки'!D127+'НЛ 1 кат.'!D127+Рецидиви!D127+Інші!D127</f>
        <v>5</v>
      </c>
      <c r="J127" s="34">
        <f>'Нові випадки'!E127+'НЛ 1 кат.'!E127+Рецидиви!E127+Інші!E127</f>
        <v>0</v>
      </c>
    </row>
    <row r="128" spans="1:10" ht="12.75">
      <c r="A128" s="23">
        <v>9</v>
      </c>
      <c r="B128" s="24" t="s">
        <v>11</v>
      </c>
      <c r="C128" s="2">
        <f>'Нові випадки'!C128+'НЛ 1 кат.'!C128+Рецидиви!C128+Інші!C128</f>
        <v>46</v>
      </c>
      <c r="D128" s="2">
        <f>'Нові випадки'!D128+'НЛ 1 кат.'!D128+Рецидиви!D128+Інші!D128</f>
        <v>3</v>
      </c>
      <c r="E128" s="2">
        <f>'Нові випадки'!E128+'НЛ 1 кат.'!E128+Рецидиви!E128+Інші!E128</f>
        <v>0</v>
      </c>
      <c r="H128" s="32">
        <f>'Нові випадки'!C128+'НЛ 1 кат.'!C128+Рецидиви!C128+Інші!C128</f>
        <v>46</v>
      </c>
      <c r="I128" s="33">
        <f>'Нові випадки'!D128+'НЛ 1 кат.'!D128+Рецидиви!D128+Інші!D128</f>
        <v>3</v>
      </c>
      <c r="J128" s="34">
        <f>'Нові випадки'!E128+'НЛ 1 кат.'!E128+Рецидиви!E128+Інші!E128</f>
        <v>0</v>
      </c>
    </row>
    <row r="129" spans="1:10" ht="12.75">
      <c r="A129" s="23">
        <v>10</v>
      </c>
      <c r="B129" s="24" t="s">
        <v>12</v>
      </c>
      <c r="C129" s="2">
        <f>'Нові випадки'!C129+'НЛ 1 кат.'!C129+Рецидиви!C129+Інші!C129</f>
        <v>18</v>
      </c>
      <c r="D129" s="2">
        <f>'Нові випадки'!D129+'НЛ 1 кат.'!D129+Рецидиви!D129+Інші!D129</f>
        <v>0</v>
      </c>
      <c r="E129" s="2">
        <f>'Нові випадки'!E129+'НЛ 1 кат.'!E129+Рецидиви!E129+Інші!E129</f>
        <v>0</v>
      </c>
      <c r="H129" s="32">
        <f>'Нові випадки'!C129+'НЛ 1 кат.'!C129+Рецидиви!C129+Інші!C129</f>
        <v>18</v>
      </c>
      <c r="I129" s="33">
        <f>'Нові випадки'!D129+'НЛ 1 кат.'!D129+Рецидиви!D129+Інші!D129</f>
        <v>0</v>
      </c>
      <c r="J129" s="34">
        <f>'Нові випадки'!E129+'НЛ 1 кат.'!E129+Рецидиви!E129+Інші!E129</f>
        <v>0</v>
      </c>
    </row>
    <row r="130" spans="1:10" ht="12.75">
      <c r="A130" s="23">
        <v>11</v>
      </c>
      <c r="B130" s="24" t="s">
        <v>13</v>
      </c>
      <c r="C130" s="2">
        <f>'Нові випадки'!C130+'НЛ 1 кат.'!C130+Рецидиви!C130+Інші!C130</f>
        <v>25</v>
      </c>
      <c r="D130" s="2">
        <f>'Нові випадки'!D130+'НЛ 1 кат.'!D130+Рецидиви!D130+Інші!D130</f>
        <v>1</v>
      </c>
      <c r="E130" s="2">
        <f>'Нові випадки'!E130+'НЛ 1 кат.'!E130+Рецидиви!E130+Інші!E130</f>
        <v>0</v>
      </c>
      <c r="H130" s="32">
        <f>'Нові випадки'!C130+'НЛ 1 кат.'!C130+Рецидиви!C130+Інші!C130</f>
        <v>25</v>
      </c>
      <c r="I130" s="33">
        <f>'Нові випадки'!D130+'НЛ 1 кат.'!D130+Рецидиви!D130+Інші!D130</f>
        <v>1</v>
      </c>
      <c r="J130" s="34">
        <f>'Нові випадки'!E130+'НЛ 1 кат.'!E130+Рецидиви!E130+Інші!E130</f>
        <v>0</v>
      </c>
    </row>
    <row r="131" spans="1:10" ht="12.75">
      <c r="A131" s="23">
        <v>12</v>
      </c>
      <c r="B131" s="24" t="s">
        <v>14</v>
      </c>
      <c r="C131" s="2">
        <f>'Нові випадки'!C131+'НЛ 1 кат.'!C131+Рецидиви!C131+Інші!C131</f>
        <v>22</v>
      </c>
      <c r="D131" s="2">
        <f>'Нові випадки'!D131+'НЛ 1 кат.'!D131+Рецидиви!D131+Інші!D131</f>
        <v>10</v>
      </c>
      <c r="E131" s="2">
        <f>'Нові випадки'!E131+'НЛ 1 кат.'!E131+Рецидиви!E131+Інші!E131</f>
        <v>0</v>
      </c>
      <c r="H131" s="32">
        <f>'Нові випадки'!C131+'НЛ 1 кат.'!C131+Рецидиви!C131+Інші!C131</f>
        <v>22</v>
      </c>
      <c r="I131" s="33">
        <f>'Нові випадки'!D131+'НЛ 1 кат.'!D131+Рецидиви!D131+Інші!D131</f>
        <v>10</v>
      </c>
      <c r="J131" s="34">
        <f>'Нові випадки'!E131+'НЛ 1 кат.'!E131+Рецидиви!E131+Інші!E131</f>
        <v>0</v>
      </c>
    </row>
    <row r="132" spans="1:10" ht="12.75">
      <c r="A132" s="23">
        <v>13</v>
      </c>
      <c r="B132" s="24" t="s">
        <v>15</v>
      </c>
      <c r="C132" s="2">
        <f>'Нові випадки'!C132+'НЛ 1 кат.'!C132+Рецидиви!C132+Інші!C132</f>
        <v>52</v>
      </c>
      <c r="D132" s="2">
        <f>'Нові випадки'!D132+'НЛ 1 кат.'!D132+Рецидиви!D132+Інші!D132</f>
        <v>4</v>
      </c>
      <c r="E132" s="2">
        <f>'Нові випадки'!E132+'НЛ 1 кат.'!E132+Рецидиви!E132+Інші!E132</f>
        <v>1</v>
      </c>
      <c r="H132" s="32">
        <f>'Нові випадки'!C132+'НЛ 1 кат.'!C132+Рецидиви!C132+Інші!C132</f>
        <v>52</v>
      </c>
      <c r="I132" s="33">
        <f>'Нові випадки'!D132+'НЛ 1 кат.'!D132+Рецидиви!D132+Інші!D132</f>
        <v>4</v>
      </c>
      <c r="J132" s="34">
        <f>'Нові випадки'!E132+'НЛ 1 кат.'!E132+Рецидиви!E132+Інші!E132</f>
        <v>1</v>
      </c>
    </row>
    <row r="133" spans="1:10" ht="12.75">
      <c r="A133" s="25">
        <v>14</v>
      </c>
      <c r="B133" s="26" t="s">
        <v>16</v>
      </c>
      <c r="C133" s="2">
        <f>'Нові випадки'!C133+'НЛ 1 кат.'!C133+Рецидиви!C133+Інші!C133</f>
        <v>97</v>
      </c>
      <c r="D133" s="2">
        <f>'Нові випадки'!D133+'НЛ 1 кат.'!D133+Рецидиви!D133+Інші!D133</f>
        <v>7</v>
      </c>
      <c r="E133" s="2">
        <f>'Нові випадки'!E133+'НЛ 1 кат.'!E133+Рецидиви!E133+Інші!E133</f>
        <v>3</v>
      </c>
      <c r="H133" s="32">
        <f>'Нові випадки'!C133+'НЛ 1 кат.'!C133+Рецидиви!C133+Інші!C133</f>
        <v>97</v>
      </c>
      <c r="I133" s="33">
        <f>'Нові випадки'!D133+'НЛ 1 кат.'!D133+Рецидиви!D133+Інші!D133</f>
        <v>7</v>
      </c>
      <c r="J133" s="34">
        <f>'Нові випадки'!E133+'НЛ 1 кат.'!E133+Рецидиви!E133+Інші!E133</f>
        <v>3</v>
      </c>
    </row>
    <row r="134" spans="1:10" ht="12.75">
      <c r="A134" s="25">
        <v>15</v>
      </c>
      <c r="B134" s="26" t="s">
        <v>17</v>
      </c>
      <c r="C134" s="2">
        <f>'Нові випадки'!C134+'НЛ 1 кат.'!C134+Рецидиви!C134+Інші!C134</f>
        <v>34</v>
      </c>
      <c r="D134" s="2">
        <f>'Нові випадки'!D134+'НЛ 1 кат.'!D134+Рецидиви!D134+Інші!D134</f>
        <v>5</v>
      </c>
      <c r="E134" s="2">
        <f>'Нові випадки'!E134+'НЛ 1 кат.'!E134+Рецидиви!E134+Інші!E134</f>
        <v>0</v>
      </c>
      <c r="H134" s="32">
        <f>'Нові випадки'!C134+'НЛ 1 кат.'!C134+Рецидиви!C134+Інші!C134</f>
        <v>34</v>
      </c>
      <c r="I134" s="33">
        <f>'Нові випадки'!D134+'НЛ 1 кат.'!D134+Рецидиви!D134+Інші!D134</f>
        <v>5</v>
      </c>
      <c r="J134" s="34">
        <f>'Нові випадки'!E134+'НЛ 1 кат.'!E134+Рецидиви!E134+Інші!E134</f>
        <v>0</v>
      </c>
    </row>
    <row r="135" spans="1:10" ht="12.75">
      <c r="A135" s="25">
        <v>16</v>
      </c>
      <c r="B135" s="26" t="s">
        <v>18</v>
      </c>
      <c r="C135" s="2">
        <f>'Нові випадки'!C135+'НЛ 1 кат.'!C135+Рецидиви!C135+Інші!C135</f>
        <v>15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  <c r="H135" s="32">
        <f>'Нові випадки'!C135+'НЛ 1 кат.'!C135+Рецидиви!C135+Інші!C135</f>
        <v>15</v>
      </c>
      <c r="I135" s="33">
        <f>'Нові випадки'!D135+'НЛ 1 кат.'!D135+Рецидиви!D135+Інші!D135</f>
        <v>0</v>
      </c>
      <c r="J135" s="34">
        <f>'Нові випадки'!E135+'НЛ 1 кат.'!E135+Рецидиви!E135+Інші!E135</f>
        <v>0</v>
      </c>
    </row>
    <row r="136" spans="1:10" ht="12.75">
      <c r="A136" s="23">
        <v>17</v>
      </c>
      <c r="B136" s="24" t="s">
        <v>19</v>
      </c>
      <c r="C136" s="2">
        <f>'Нові випадки'!C136+'НЛ 1 кат.'!C136+Рецидиви!C136+Інші!C136</f>
        <v>18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  <c r="H136" s="32">
        <f>'Нові випадки'!C136+'НЛ 1 кат.'!C136+Рецидиви!C136+Інші!C136</f>
        <v>18</v>
      </c>
      <c r="I136" s="33">
        <f>'Нові випадки'!D136+'НЛ 1 кат.'!D136+Рецидиви!D136+Інші!D136</f>
        <v>0</v>
      </c>
      <c r="J136" s="34">
        <f>'Нові випадки'!E136+'НЛ 1 кат.'!E136+Рецидиви!E136+Інші!E136</f>
        <v>0</v>
      </c>
    </row>
    <row r="137" spans="1:10" ht="12.75">
      <c r="A137" s="23">
        <v>18</v>
      </c>
      <c r="B137" s="24" t="s">
        <v>20</v>
      </c>
      <c r="C137" s="2">
        <f>'Нові випадки'!C137+'НЛ 1 кат.'!C137+Рецидиви!C137+Інші!C137</f>
        <v>12</v>
      </c>
      <c r="D137" s="2">
        <f>'Нові випадки'!D137+'НЛ 1 кат.'!D137+Рецидиви!D137+Інші!D137</f>
        <v>1</v>
      </c>
      <c r="E137" s="2">
        <f>'Нові випадки'!E137+'НЛ 1 кат.'!E137+Рецидиви!E137+Інші!E137</f>
        <v>0</v>
      </c>
      <c r="H137" s="32">
        <f>'Нові випадки'!C137+'НЛ 1 кат.'!C137+Рецидиви!C137+Інші!C137</f>
        <v>12</v>
      </c>
      <c r="I137" s="33">
        <f>'Нові випадки'!D137+'НЛ 1 кат.'!D137+Рецидиви!D137+Інші!D137</f>
        <v>1</v>
      </c>
      <c r="J137" s="34">
        <f>'Нові випадки'!E137+'НЛ 1 кат.'!E137+Рецидиви!E137+Інші!E137</f>
        <v>0</v>
      </c>
    </row>
    <row r="138" spans="1:10" ht="12.75">
      <c r="A138" s="25">
        <v>19</v>
      </c>
      <c r="B138" s="26" t="s">
        <v>21</v>
      </c>
      <c r="C138" s="2">
        <f>'Нові випадки'!C138+'НЛ 1 кат.'!C138+Рецидиви!C138+Інші!C138</f>
        <v>45</v>
      </c>
      <c r="D138" s="2">
        <f>'Нові випадки'!D138+'НЛ 1 кат.'!D138+Рецидиви!D138+Інші!D138</f>
        <v>8</v>
      </c>
      <c r="E138" s="2">
        <f>'Нові випадки'!E138+'НЛ 1 кат.'!E138+Рецидиви!E138+Інші!E138</f>
        <v>1</v>
      </c>
      <c r="H138" s="32">
        <f>'Нові випадки'!C138+'НЛ 1 кат.'!C138+Рецидиви!C138+Інші!C138</f>
        <v>45</v>
      </c>
      <c r="I138" s="33">
        <f>'Нові випадки'!D138+'НЛ 1 кат.'!D138+Рецидиви!D138+Інші!D138</f>
        <v>8</v>
      </c>
      <c r="J138" s="34">
        <f>'Нові випадки'!E138+'НЛ 1 кат.'!E138+Рецидиви!E138+Інші!E138</f>
        <v>1</v>
      </c>
    </row>
    <row r="139" spans="1:10" ht="12.75">
      <c r="A139" s="23">
        <v>20</v>
      </c>
      <c r="B139" s="24" t="s">
        <v>22</v>
      </c>
      <c r="C139" s="2">
        <f>'Нові випадки'!C139+'НЛ 1 кат.'!C139+Рецидиви!C139+Інші!C139</f>
        <v>30</v>
      </c>
      <c r="D139" s="2">
        <f>'Нові випадки'!D139+'НЛ 1 кат.'!D139+Рецидиви!D139+Інші!D139</f>
        <v>9</v>
      </c>
      <c r="E139" s="2">
        <f>'Нові випадки'!E139+'НЛ 1 кат.'!E139+Рецидиви!E139+Інші!E139</f>
        <v>2</v>
      </c>
      <c r="H139" s="32">
        <f>'Нові випадки'!C139+'НЛ 1 кат.'!C139+Рецидиви!C139+Інші!C139</f>
        <v>30</v>
      </c>
      <c r="I139" s="33">
        <f>'Нові випадки'!D139+'НЛ 1 кат.'!D139+Рецидиви!D139+Інші!D139</f>
        <v>9</v>
      </c>
      <c r="J139" s="34">
        <f>'Нові випадки'!E139+'НЛ 1 кат.'!E139+Рецидиви!E139+Інші!E139</f>
        <v>2</v>
      </c>
    </row>
    <row r="140" spans="1:10" ht="12.75">
      <c r="A140" s="23">
        <v>21</v>
      </c>
      <c r="B140" s="24" t="s">
        <v>23</v>
      </c>
      <c r="C140" s="2">
        <f>'Нові випадки'!C140+'НЛ 1 кат.'!C140+Рецидиви!C140+Інші!C140</f>
        <v>18</v>
      </c>
      <c r="D140" s="2">
        <f>'Нові випадки'!D140+'НЛ 1 кат.'!D140+Рецидиви!D140+Інші!D140</f>
        <v>1</v>
      </c>
      <c r="E140" s="2">
        <f>'Нові випадки'!E140+'НЛ 1 кат.'!E140+Рецидиви!E140+Інші!E140</f>
        <v>0</v>
      </c>
      <c r="H140" s="32">
        <f>'Нові випадки'!C140+'НЛ 1 кат.'!C140+Рецидиви!C140+Інші!C140</f>
        <v>18</v>
      </c>
      <c r="I140" s="33">
        <f>'Нові випадки'!D140+'НЛ 1 кат.'!D140+Рецидиви!D140+Інші!D140</f>
        <v>1</v>
      </c>
      <c r="J140" s="34">
        <f>'Нові випадки'!E140+'НЛ 1 кат.'!E140+Рецидиви!E140+Інші!E140</f>
        <v>0</v>
      </c>
    </row>
    <row r="141" spans="1:10" ht="12.75">
      <c r="A141" s="23">
        <v>22</v>
      </c>
      <c r="B141" s="24" t="s">
        <v>24</v>
      </c>
      <c r="C141" s="2">
        <f>'Нові випадки'!C141+'НЛ 1 кат.'!C141+Рецидиви!C141+Інші!C141</f>
        <v>24</v>
      </c>
      <c r="D141" s="2">
        <f>'Нові випадки'!D141+'НЛ 1 кат.'!D141+Рецидиви!D141+Інші!D141</f>
        <v>2</v>
      </c>
      <c r="E141" s="2">
        <f>'Нові випадки'!E141+'НЛ 1 кат.'!E141+Рецидиви!E141+Інші!E141</f>
        <v>1</v>
      </c>
      <c r="H141" s="32">
        <f>'Нові випадки'!C141+'НЛ 1 кат.'!C141+Рецидиви!C141+Інші!C141</f>
        <v>24</v>
      </c>
      <c r="I141" s="33">
        <f>'Нові випадки'!D141+'НЛ 1 кат.'!D141+Рецидиви!D141+Інші!D141</f>
        <v>2</v>
      </c>
      <c r="J141" s="34">
        <f>'Нові випадки'!E141+'НЛ 1 кат.'!E141+Рецидиви!E141+Інші!E141</f>
        <v>1</v>
      </c>
    </row>
    <row r="142" spans="1:10" ht="12.75">
      <c r="A142" s="23">
        <v>23</v>
      </c>
      <c r="B142" s="24" t="s">
        <v>25</v>
      </c>
      <c r="C142" s="2">
        <f>'Нові випадки'!C142+'НЛ 1 кат.'!C142+Рецидиви!C142+Інші!C142</f>
        <v>10</v>
      </c>
      <c r="D142" s="2">
        <f>'Нові випадки'!D142+'НЛ 1 кат.'!D142+Рецидиви!D142+Інші!D142</f>
        <v>1</v>
      </c>
      <c r="E142" s="2">
        <f>'Нові випадки'!E142+'НЛ 1 кат.'!E142+Рецидиви!E142+Інші!E142</f>
        <v>0</v>
      </c>
      <c r="H142" s="32">
        <f>'Нові випадки'!C142+'НЛ 1 кат.'!C142+Рецидиви!C142+Інші!C142</f>
        <v>10</v>
      </c>
      <c r="I142" s="33">
        <f>'Нові випадки'!D142+'НЛ 1 кат.'!D142+Рецидиви!D142+Інші!D142</f>
        <v>1</v>
      </c>
      <c r="J142" s="34">
        <f>'Нові випадки'!E142+'НЛ 1 кат.'!E142+Рецидиви!E142+Інші!E142</f>
        <v>0</v>
      </c>
    </row>
    <row r="143" spans="1:10" ht="12.75">
      <c r="A143" s="23">
        <v>24</v>
      </c>
      <c r="B143" s="24" t="s">
        <v>26</v>
      </c>
      <c r="C143" s="2">
        <f>'Нові випадки'!C143+'НЛ 1 кат.'!C143+Рецидиви!C143+Інші!C143</f>
        <v>17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  <c r="H143" s="32">
        <f>'Нові випадки'!C143+'НЛ 1 кат.'!C143+Рецидиви!C143+Інші!C143</f>
        <v>17</v>
      </c>
      <c r="I143" s="33">
        <f>'Нові випадки'!D143+'НЛ 1 кат.'!D143+Рецидиви!D143+Інші!D143</f>
        <v>0</v>
      </c>
      <c r="J143" s="34">
        <f>'Нові випадки'!E143+'НЛ 1 кат.'!E143+Рецидиви!E143+Інші!E143</f>
        <v>0</v>
      </c>
    </row>
    <row r="144" spans="1:10" ht="12.75">
      <c r="A144" s="23">
        <v>25</v>
      </c>
      <c r="B144" s="24" t="s">
        <v>27</v>
      </c>
      <c r="C144" s="2">
        <f>'Нові випадки'!C144+'НЛ 1 кат.'!C144+Рецидиви!C144+Інші!C144</f>
        <v>36</v>
      </c>
      <c r="D144" s="2">
        <f>'Нові випадки'!D144+'НЛ 1 кат.'!D144+Рецидиви!D144+Інші!D144</f>
        <v>5</v>
      </c>
      <c r="E144" s="2">
        <f>'Нові випадки'!E144+'НЛ 1 кат.'!E144+Рецидиви!E144+Інші!E144</f>
        <v>0</v>
      </c>
      <c r="H144" s="32">
        <f>'Нові випадки'!C144+'НЛ 1 кат.'!C144+Рецидиви!C144+Інші!C144</f>
        <v>36</v>
      </c>
      <c r="I144" s="33">
        <f>'Нові випадки'!D144+'НЛ 1 кат.'!D144+Рецидиви!D144+Інші!D144</f>
        <v>5</v>
      </c>
      <c r="J144" s="34">
        <f>'Нові випадки'!E144+'НЛ 1 кат.'!E144+Рецидиви!E144+Інші!E144</f>
        <v>0</v>
      </c>
    </row>
    <row r="145" spans="1:10" ht="14.25" customHeight="1">
      <c r="A145" s="23">
        <v>26</v>
      </c>
      <c r="B145" s="27" t="s">
        <v>52</v>
      </c>
      <c r="C145" s="2">
        <f>'Нові випадки'!C145+'НЛ 1 кат.'!C145+Рецидиви!C145+Інші!C145</f>
        <v>28</v>
      </c>
      <c r="D145" s="2">
        <f>'Нові випадки'!D145+'НЛ 1 кат.'!D145+Рецидиви!D145+Інші!D145</f>
        <v>3</v>
      </c>
      <c r="E145" s="2">
        <f>'Нові випадки'!E145+'НЛ 1 кат.'!E145+Рецидиви!E145+Інші!E145</f>
        <v>0</v>
      </c>
      <c r="H145" s="32">
        <f>'Нові випадки'!C145+'НЛ 1 кат.'!C145+Рецидиви!C145+Інші!C145</f>
        <v>28</v>
      </c>
      <c r="I145" s="33">
        <f>'Нові випадки'!D145+'НЛ 1 кат.'!D145+Рецидиви!D145+Інші!D145</f>
        <v>3</v>
      </c>
      <c r="J145" s="34">
        <f>'Нові випадки'!E145+'НЛ 1 кат.'!E145+Рецидиви!E145+Інші!E145</f>
        <v>0</v>
      </c>
    </row>
    <row r="146" spans="1:10" ht="14.25" customHeight="1">
      <c r="A146" s="23">
        <v>27</v>
      </c>
      <c r="B146" s="28" t="s">
        <v>54</v>
      </c>
      <c r="C146" s="2">
        <f>'Нові випадки'!C146+'НЛ 1 кат.'!C146+Рецидиви!C146+Інші!C146</f>
        <v>2</v>
      </c>
      <c r="D146" s="2">
        <f>'Нові випадки'!D146+'НЛ 1 кат.'!D146+Рецидиви!D146+Інші!D146</f>
        <v>1</v>
      </c>
      <c r="E146" s="2">
        <f>'Нові випадки'!E146+'НЛ 1 кат.'!E146+Рецидиви!E146+Інші!E146</f>
        <v>0</v>
      </c>
      <c r="H146" s="32">
        <f>'Нові випадки'!C148+'НЛ 1 кат.'!C148+Рецидиви!C148+Інші!C148</f>
        <v>1</v>
      </c>
      <c r="I146" s="33">
        <f>'Нові випадки'!D148+'НЛ 1 кат.'!D148+Рецидиви!D148+Інші!D148</f>
        <v>0</v>
      </c>
      <c r="J146" s="34">
        <f>'Нові випадки'!E148+'НЛ 1 кат.'!E148+Рецидиви!E148+Інші!E148</f>
        <v>0</v>
      </c>
    </row>
    <row r="147" spans="1:10" ht="14.25" customHeight="1">
      <c r="A147" s="23">
        <v>28</v>
      </c>
      <c r="B147" s="28" t="s">
        <v>55</v>
      </c>
      <c r="C147" s="2">
        <f>'Нові випадки'!C147+'НЛ 1 кат.'!C147+Рецидиви!C147+Інші!C147</f>
        <v>1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  <c r="H147" s="32">
        <f>'Нові випадки'!C149+'НЛ 1 кат.'!C149+Рецидиви!C149+Інші!C149</f>
        <v>854</v>
      </c>
      <c r="I147" s="33">
        <f>'Нові випадки'!D149+'НЛ 1 кат.'!D149+Рецидиви!D149+Інші!D149</f>
        <v>93</v>
      </c>
      <c r="J147" s="34">
        <f>'Нові випадки'!E149+'НЛ 1 кат.'!E149+Рецидиви!E149+Інші!E149</f>
        <v>14</v>
      </c>
    </row>
    <row r="148" spans="1:10" ht="14.25" customHeight="1" thickBot="1">
      <c r="A148" s="23">
        <v>29</v>
      </c>
      <c r="B148" s="28" t="s">
        <v>53</v>
      </c>
      <c r="C148" s="2">
        <f>'Нові випадки'!C148+'НЛ 1 кат.'!C148+Рецидиви!C148+Інші!C148</f>
        <v>1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  <c r="H148" s="35">
        <f>'Нові випадки'!C148+'НЛ 1 кат.'!C148+Рецидиви!C148+Інші!C148</f>
        <v>1</v>
      </c>
      <c r="I148" s="36">
        <f>'Нові випадки'!D148+'НЛ 1 кат.'!D148+Рецидиви!D148+Інші!D148</f>
        <v>0</v>
      </c>
      <c r="J148" s="37">
        <f>'Нові випадки'!E148+'НЛ 1 кат.'!E148+Рецидиви!E148+Інші!E148</f>
        <v>0</v>
      </c>
    </row>
    <row r="149" spans="1:10" ht="13.5" thickBot="1">
      <c r="A149" s="86" t="s">
        <v>2</v>
      </c>
      <c r="B149" s="87"/>
      <c r="C149" s="70">
        <f>SUM(C120:C148)</f>
        <v>854</v>
      </c>
      <c r="D149" s="71">
        <f>SUM(D120:D148)</f>
        <v>93</v>
      </c>
      <c r="E149" s="72">
        <f>SUM(E120:E148)</f>
        <v>14</v>
      </c>
      <c r="H149" s="20">
        <f>'Нові випадки'!C149+'НЛ 1 кат.'!C149+Рецидиви!C149+Інші!C149</f>
        <v>854</v>
      </c>
      <c r="I149" s="21">
        <f>'Нові випадки'!D149+'НЛ 1 кат.'!D149+Рецидиви!D149+Інші!D149</f>
        <v>93</v>
      </c>
      <c r="J149" s="22">
        <f>'Нові випадки'!E149+'НЛ 1 кат.'!E149+Рецидиви!E149+Інші!E149</f>
        <v>14</v>
      </c>
    </row>
    <row r="150" spans="1:10" ht="13.5" thickBot="1">
      <c r="A150" s="88" t="s">
        <v>29</v>
      </c>
      <c r="B150" s="89"/>
      <c r="C150" s="14">
        <f>SUM(C120:C144)</f>
        <v>822</v>
      </c>
      <c r="D150" s="15">
        <f>SUM(D120:D144)</f>
        <v>89</v>
      </c>
      <c r="E150" s="16">
        <f>SUM(E120:E144)</f>
        <v>14</v>
      </c>
      <c r="H150" s="38">
        <f>'Нові випадки'!C150+'НЛ 1 кат.'!C150+Рецидиви!C150+Інші!C150</f>
        <v>822</v>
      </c>
      <c r="I150" s="39">
        <f>'Нові випадки'!D150+'НЛ 1 кат.'!D150+Рецидиви!D150+Інші!D150</f>
        <v>89</v>
      </c>
      <c r="J150" s="40">
        <f>'Нові випадки'!E150+'НЛ 1 кат.'!E150+Рецидиви!E150+Інші!E150</f>
        <v>14</v>
      </c>
    </row>
    <row r="153" spans="1:5" ht="24.75" customHeight="1">
      <c r="A153" s="92" t="s">
        <v>34</v>
      </c>
      <c r="B153" s="92"/>
      <c r="C153" s="92"/>
      <c r="D153" s="92"/>
      <c r="E153" s="92"/>
    </row>
    <row r="154" spans="1:5" ht="15.75" customHeight="1">
      <c r="A154" s="55"/>
      <c r="B154" s="92" t="s">
        <v>41</v>
      </c>
      <c r="C154" s="92"/>
      <c r="D154" s="55"/>
      <c r="E154" s="55"/>
    </row>
    <row r="155" ht="17.25" customHeight="1" thickBot="1">
      <c r="B155" s="10" t="s">
        <v>61</v>
      </c>
    </row>
    <row r="156" spans="1:10" ht="13.5">
      <c r="A156" s="93" t="s">
        <v>0</v>
      </c>
      <c r="B156" s="95" t="s">
        <v>1</v>
      </c>
      <c r="C156" s="97" t="s">
        <v>31</v>
      </c>
      <c r="D156" s="99" t="s">
        <v>32</v>
      </c>
      <c r="E156" s="100"/>
      <c r="H156" s="101" t="s">
        <v>36</v>
      </c>
      <c r="I156" s="102"/>
      <c r="J156" s="103"/>
    </row>
    <row r="157" spans="1:10" ht="29.25" customHeight="1" thickBot="1">
      <c r="A157" s="94"/>
      <c r="B157" s="96"/>
      <c r="C157" s="104"/>
      <c r="D157" s="77" t="s">
        <v>30</v>
      </c>
      <c r="E157" s="76" t="s">
        <v>33</v>
      </c>
      <c r="H157" s="29" t="s">
        <v>31</v>
      </c>
      <c r="I157" s="30" t="s">
        <v>37</v>
      </c>
      <c r="J157" s="31" t="s">
        <v>38</v>
      </c>
    </row>
    <row r="158" spans="1:10" ht="12.75">
      <c r="A158" s="23">
        <v>1</v>
      </c>
      <c r="B158" s="24" t="s">
        <v>3</v>
      </c>
      <c r="C158" s="2">
        <f aca="true" t="shared" si="0" ref="C158:E186">C6+C44+C82+C120</f>
        <v>78</v>
      </c>
      <c r="D158" s="2">
        <f t="shared" si="0"/>
        <v>13</v>
      </c>
      <c r="E158" s="2">
        <f t="shared" si="0"/>
        <v>1</v>
      </c>
      <c r="H158" s="32">
        <f>'Нові випадки'!C158+'НЛ 1 кат.'!C158+Рецидиви!C158+Інші!C158</f>
        <v>78</v>
      </c>
      <c r="I158" s="33">
        <f>'Нові випадки'!D158+'НЛ 1 кат.'!D158+Рецидиви!D158+Інші!D158</f>
        <v>13</v>
      </c>
      <c r="J158" s="34">
        <f>'Нові випадки'!E158+'НЛ 1 кат.'!E158+Рецидиви!E158+Інші!E158</f>
        <v>1</v>
      </c>
    </row>
    <row r="159" spans="1:10" ht="12.75">
      <c r="A159" s="23">
        <v>2</v>
      </c>
      <c r="B159" s="24" t="s">
        <v>4</v>
      </c>
      <c r="C159" s="2">
        <f t="shared" si="0"/>
        <v>104</v>
      </c>
      <c r="D159" s="2">
        <f t="shared" si="0"/>
        <v>27</v>
      </c>
      <c r="E159" s="2">
        <f t="shared" si="0"/>
        <v>7</v>
      </c>
      <c r="H159" s="32">
        <f>'Нові випадки'!C159+'НЛ 1 кат.'!C159+Рецидиви!C159+Інші!C159</f>
        <v>104</v>
      </c>
      <c r="I159" s="33">
        <f>'Нові випадки'!D159+'НЛ 1 кат.'!D159+Рецидиви!D159+Інші!D159</f>
        <v>27</v>
      </c>
      <c r="J159" s="34">
        <f>'Нові випадки'!E159+'НЛ 1 кат.'!E159+Рецидиви!E159+Інші!E159</f>
        <v>7</v>
      </c>
    </row>
    <row r="160" spans="1:10" ht="12.75">
      <c r="A160" s="23">
        <v>3</v>
      </c>
      <c r="B160" s="24" t="s">
        <v>5</v>
      </c>
      <c r="C160" s="2">
        <f t="shared" si="0"/>
        <v>468</v>
      </c>
      <c r="D160" s="2">
        <f t="shared" si="0"/>
        <v>50</v>
      </c>
      <c r="E160" s="2">
        <f t="shared" si="0"/>
        <v>6</v>
      </c>
      <c r="H160" s="32">
        <f>'Нові випадки'!C160+'НЛ 1 кат.'!C160+Рецидиви!C160+Інші!C160</f>
        <v>468</v>
      </c>
      <c r="I160" s="33">
        <f>'Нові випадки'!D160+'НЛ 1 кат.'!D160+Рецидиви!D160+Інші!D160</f>
        <v>50</v>
      </c>
      <c r="J160" s="34">
        <f>'Нові випадки'!E160+'НЛ 1 кат.'!E160+Рецидиви!E160+Інші!E160</f>
        <v>6</v>
      </c>
    </row>
    <row r="161" spans="1:10" ht="12.75">
      <c r="A161" s="23">
        <v>4</v>
      </c>
      <c r="B161" s="24" t="s">
        <v>6</v>
      </c>
      <c r="C161" s="2">
        <f t="shared" si="0"/>
        <v>223</v>
      </c>
      <c r="D161" s="2">
        <f t="shared" si="0"/>
        <v>26</v>
      </c>
      <c r="E161" s="2">
        <f t="shared" si="0"/>
        <v>10</v>
      </c>
      <c r="H161" s="32">
        <f>'Нові випадки'!C161+'НЛ 1 кат.'!C161+Рецидиви!C161+Інші!C161</f>
        <v>223</v>
      </c>
      <c r="I161" s="33">
        <f>'Нові випадки'!D161+'НЛ 1 кат.'!D161+Рецидиви!D161+Інші!D161</f>
        <v>26</v>
      </c>
      <c r="J161" s="34">
        <f>'Нові випадки'!E161+'НЛ 1 кат.'!E161+Рецидиви!E161+Інші!E161</f>
        <v>10</v>
      </c>
    </row>
    <row r="162" spans="1:10" ht="12.75">
      <c r="A162" s="23">
        <v>5</v>
      </c>
      <c r="B162" s="24" t="s">
        <v>7</v>
      </c>
      <c r="C162" s="2">
        <f t="shared" si="0"/>
        <v>111</v>
      </c>
      <c r="D162" s="2">
        <f t="shared" si="0"/>
        <v>24</v>
      </c>
      <c r="E162" s="2">
        <f t="shared" si="0"/>
        <v>2</v>
      </c>
      <c r="H162" s="32">
        <f>'Нові випадки'!C162+'НЛ 1 кат.'!C162+Рецидиви!C162+Інші!C162</f>
        <v>111</v>
      </c>
      <c r="I162" s="33">
        <f>'Нові випадки'!D162+'НЛ 1 кат.'!D162+Рецидиви!D162+Інші!D162</f>
        <v>24</v>
      </c>
      <c r="J162" s="34">
        <f>'Нові випадки'!E162+'НЛ 1 кат.'!E162+Рецидиви!E162+Інші!E162</f>
        <v>2</v>
      </c>
    </row>
    <row r="163" spans="1:10" ht="12.75">
      <c r="A163" s="23">
        <v>6</v>
      </c>
      <c r="B163" s="24" t="s">
        <v>8</v>
      </c>
      <c r="C163" s="2">
        <f t="shared" si="0"/>
        <v>115</v>
      </c>
      <c r="D163" s="2">
        <f t="shared" si="0"/>
        <v>22</v>
      </c>
      <c r="E163" s="2">
        <f t="shared" si="0"/>
        <v>3</v>
      </c>
      <c r="H163" s="32">
        <f>'Нові випадки'!C163+'НЛ 1 кат.'!C163+Рецидиви!C163+Інші!C163</f>
        <v>115</v>
      </c>
      <c r="I163" s="33">
        <f>'Нові випадки'!D163+'НЛ 1 кат.'!D163+Рецидиви!D163+Інші!D163</f>
        <v>22</v>
      </c>
      <c r="J163" s="34">
        <f>'Нові випадки'!E163+'НЛ 1 кат.'!E163+Рецидиви!E163+Інші!E163</f>
        <v>3</v>
      </c>
    </row>
    <row r="164" spans="1:10" ht="12.75">
      <c r="A164" s="23">
        <v>7</v>
      </c>
      <c r="B164" s="24" t="s">
        <v>9</v>
      </c>
      <c r="C164" s="2">
        <f t="shared" si="0"/>
        <v>182</v>
      </c>
      <c r="D164" s="2">
        <f t="shared" si="0"/>
        <v>16</v>
      </c>
      <c r="E164" s="2">
        <f t="shared" si="0"/>
        <v>1</v>
      </c>
      <c r="H164" s="32">
        <f>'Нові випадки'!C164+'НЛ 1 кат.'!C164+Рецидиви!C164+Інші!C164</f>
        <v>182</v>
      </c>
      <c r="I164" s="33">
        <f>'Нові випадки'!D164+'НЛ 1 кат.'!D164+Рецидиви!D164+Інші!D164</f>
        <v>16</v>
      </c>
      <c r="J164" s="34">
        <f>'Нові випадки'!E164+'НЛ 1 кат.'!E164+Рецидиви!E164+Інші!E164</f>
        <v>1</v>
      </c>
    </row>
    <row r="165" spans="1:10" ht="12.75">
      <c r="A165" s="25">
        <v>8</v>
      </c>
      <c r="B165" s="26" t="s">
        <v>10</v>
      </c>
      <c r="C165" s="2">
        <f t="shared" si="0"/>
        <v>77</v>
      </c>
      <c r="D165" s="2">
        <f t="shared" si="0"/>
        <v>11</v>
      </c>
      <c r="E165" s="2">
        <f t="shared" si="0"/>
        <v>0</v>
      </c>
      <c r="H165" s="32">
        <f>'Нові випадки'!C165+'НЛ 1 кат.'!C165+Рецидиви!C165+Інші!C165</f>
        <v>77</v>
      </c>
      <c r="I165" s="33">
        <f>'Нові випадки'!D165+'НЛ 1 кат.'!D165+Рецидиви!D165+Інші!D165</f>
        <v>11</v>
      </c>
      <c r="J165" s="34">
        <f>'Нові випадки'!E165+'НЛ 1 кат.'!E165+Рецидиви!E165+Інші!E165</f>
        <v>0</v>
      </c>
    </row>
    <row r="166" spans="1:10" ht="12.75">
      <c r="A166" s="23">
        <v>9</v>
      </c>
      <c r="B166" s="24" t="s">
        <v>11</v>
      </c>
      <c r="C166" s="2">
        <f t="shared" si="0"/>
        <v>171</v>
      </c>
      <c r="D166" s="2">
        <f t="shared" si="0"/>
        <v>11</v>
      </c>
      <c r="E166" s="2">
        <f t="shared" si="0"/>
        <v>0</v>
      </c>
      <c r="H166" s="32">
        <f>'Нові випадки'!C166+'НЛ 1 кат.'!C166+Рецидиви!C166+Інші!C166</f>
        <v>171</v>
      </c>
      <c r="I166" s="33">
        <f>'Нові випадки'!D166+'НЛ 1 кат.'!D166+Рецидиви!D166+Інші!D166</f>
        <v>11</v>
      </c>
      <c r="J166" s="34">
        <f>'Нові випадки'!E166+'НЛ 1 кат.'!E166+Рецидиви!E166+Інші!E166</f>
        <v>0</v>
      </c>
    </row>
    <row r="167" spans="1:10" ht="12.75">
      <c r="A167" s="23">
        <v>10</v>
      </c>
      <c r="B167" s="24" t="s">
        <v>12</v>
      </c>
      <c r="C167" s="2">
        <f t="shared" si="0"/>
        <v>98</v>
      </c>
      <c r="D167" s="2">
        <f t="shared" si="0"/>
        <v>13</v>
      </c>
      <c r="E167" s="2">
        <f t="shared" si="0"/>
        <v>0</v>
      </c>
      <c r="H167" s="32">
        <f>'Нові випадки'!C167+'НЛ 1 кат.'!C167+Рецидиви!C167+Інші!C167</f>
        <v>98</v>
      </c>
      <c r="I167" s="33">
        <f>'Нові випадки'!D167+'НЛ 1 кат.'!D167+Рецидиви!D167+Інші!D167</f>
        <v>13</v>
      </c>
      <c r="J167" s="34">
        <f>'Нові випадки'!E167+'НЛ 1 кат.'!E167+Рецидиви!E167+Інші!E167</f>
        <v>0</v>
      </c>
    </row>
    <row r="168" spans="1:10" ht="12.75">
      <c r="A168" s="23">
        <v>11</v>
      </c>
      <c r="B168" s="24" t="s">
        <v>13</v>
      </c>
      <c r="C168" s="2">
        <f t="shared" si="0"/>
        <v>88</v>
      </c>
      <c r="D168" s="2">
        <f t="shared" si="0"/>
        <v>4</v>
      </c>
      <c r="E168" s="2">
        <f t="shared" si="0"/>
        <v>3</v>
      </c>
      <c r="H168" s="32">
        <f>'Нові випадки'!C168+'НЛ 1 кат.'!C168+Рецидиви!C168+Інші!C168</f>
        <v>88</v>
      </c>
      <c r="I168" s="33">
        <f>'Нові випадки'!D168+'НЛ 1 кат.'!D168+Рецидиви!D168+Інші!D168</f>
        <v>4</v>
      </c>
      <c r="J168" s="34">
        <f>'Нові випадки'!E168+'НЛ 1 кат.'!E168+Рецидиви!E168+Інші!E168</f>
        <v>3</v>
      </c>
    </row>
    <row r="169" spans="1:10" ht="12.75">
      <c r="A169" s="23">
        <v>12</v>
      </c>
      <c r="B169" s="24" t="s">
        <v>14</v>
      </c>
      <c r="C169" s="2">
        <f t="shared" si="0"/>
        <v>198</v>
      </c>
      <c r="D169" s="2">
        <f t="shared" si="0"/>
        <v>33</v>
      </c>
      <c r="E169" s="2">
        <f t="shared" si="0"/>
        <v>0</v>
      </c>
      <c r="H169" s="32">
        <f>'Нові випадки'!C169+'НЛ 1 кат.'!C169+Рецидиви!C169+Інші!C169</f>
        <v>198</v>
      </c>
      <c r="I169" s="33">
        <f>'Нові випадки'!D169+'НЛ 1 кат.'!D169+Рецидиви!D169+Інші!D169</f>
        <v>33</v>
      </c>
      <c r="J169" s="34">
        <f>'Нові випадки'!E169+'НЛ 1 кат.'!E169+Рецидиви!E169+Інші!E169</f>
        <v>0</v>
      </c>
    </row>
    <row r="170" spans="1:10" ht="12.75">
      <c r="A170" s="23">
        <v>13</v>
      </c>
      <c r="B170" s="24" t="s">
        <v>15</v>
      </c>
      <c r="C170" s="2">
        <f t="shared" si="0"/>
        <v>207</v>
      </c>
      <c r="D170" s="2">
        <f t="shared" si="0"/>
        <v>22</v>
      </c>
      <c r="E170" s="2">
        <f t="shared" si="0"/>
        <v>6</v>
      </c>
      <c r="H170" s="32">
        <f>'Нові випадки'!C170+'НЛ 1 кат.'!C170+Рецидиви!C170+Інші!C170</f>
        <v>207</v>
      </c>
      <c r="I170" s="33">
        <f>'Нові випадки'!D170+'НЛ 1 кат.'!D170+Рецидиви!D170+Інші!D170</f>
        <v>22</v>
      </c>
      <c r="J170" s="34">
        <f>'Нові випадки'!E170+'НЛ 1 кат.'!E170+Рецидиви!E170+Інші!E170</f>
        <v>6</v>
      </c>
    </row>
    <row r="171" spans="1:10" ht="12.75">
      <c r="A171" s="25">
        <v>14</v>
      </c>
      <c r="B171" s="26" t="s">
        <v>16</v>
      </c>
      <c r="C171" s="2">
        <f t="shared" si="0"/>
        <v>385</v>
      </c>
      <c r="D171" s="2">
        <f t="shared" si="0"/>
        <v>39</v>
      </c>
      <c r="E171" s="2">
        <f t="shared" si="0"/>
        <v>17</v>
      </c>
      <c r="H171" s="32">
        <f>'Нові випадки'!C171+'НЛ 1 кат.'!C171+Рецидиви!C171+Інші!C171</f>
        <v>385</v>
      </c>
      <c r="I171" s="33">
        <f>'Нові випадки'!D171+'НЛ 1 кат.'!D171+Рецидиви!D171+Інші!D171</f>
        <v>39</v>
      </c>
      <c r="J171" s="34">
        <f>'Нові випадки'!E171+'НЛ 1 кат.'!E171+Рецидиви!E171+Інші!E171</f>
        <v>17</v>
      </c>
    </row>
    <row r="172" spans="1:10" ht="12.75">
      <c r="A172" s="25">
        <v>15</v>
      </c>
      <c r="B172" s="26" t="s">
        <v>17</v>
      </c>
      <c r="C172" s="2">
        <f t="shared" si="0"/>
        <v>139</v>
      </c>
      <c r="D172" s="2">
        <f t="shared" si="0"/>
        <v>25</v>
      </c>
      <c r="E172" s="2">
        <f t="shared" si="0"/>
        <v>6</v>
      </c>
      <c r="H172" s="32">
        <f>'Нові випадки'!C172+'НЛ 1 кат.'!C172+Рецидиви!C172+Інші!C172</f>
        <v>139</v>
      </c>
      <c r="I172" s="33">
        <f>'Нові випадки'!D172+'НЛ 1 кат.'!D172+Рецидиви!D172+Інші!D172</f>
        <v>25</v>
      </c>
      <c r="J172" s="34">
        <f>'Нові випадки'!E172+'НЛ 1 кат.'!E172+Рецидиви!E172+Інші!E172</f>
        <v>6</v>
      </c>
    </row>
    <row r="173" spans="1:10" ht="12.75">
      <c r="A173" s="25">
        <v>16</v>
      </c>
      <c r="B173" s="26" t="s">
        <v>18</v>
      </c>
      <c r="C173" s="2">
        <f t="shared" si="0"/>
        <v>53</v>
      </c>
      <c r="D173" s="2">
        <f t="shared" si="0"/>
        <v>1</v>
      </c>
      <c r="E173" s="2">
        <f t="shared" si="0"/>
        <v>0</v>
      </c>
      <c r="H173" s="32">
        <f>'Нові випадки'!C173+'НЛ 1 кат.'!C173+Рецидиви!C173+Інші!C173</f>
        <v>53</v>
      </c>
      <c r="I173" s="33">
        <f>'Нові випадки'!D173+'НЛ 1 кат.'!D173+Рецидиви!D173+Інші!D173</f>
        <v>1</v>
      </c>
      <c r="J173" s="34">
        <f>'Нові випадки'!E173+'НЛ 1 кат.'!E173+Рецидиви!E173+Інші!E173</f>
        <v>0</v>
      </c>
    </row>
    <row r="174" spans="1:10" ht="12.75">
      <c r="A174" s="23">
        <v>17</v>
      </c>
      <c r="B174" s="24" t="s">
        <v>19</v>
      </c>
      <c r="C174" s="2">
        <f t="shared" si="0"/>
        <v>90</v>
      </c>
      <c r="D174" s="2">
        <f t="shared" si="0"/>
        <v>6</v>
      </c>
      <c r="E174" s="2">
        <f t="shared" si="0"/>
        <v>0</v>
      </c>
      <c r="H174" s="32">
        <f>'Нові випадки'!C174+'НЛ 1 кат.'!C174+Рецидиви!C174+Інші!C174</f>
        <v>90</v>
      </c>
      <c r="I174" s="33">
        <f>'Нові випадки'!D174+'НЛ 1 кат.'!D174+Рецидиви!D174+Інші!D174</f>
        <v>6</v>
      </c>
      <c r="J174" s="34">
        <f>'Нові випадки'!E174+'НЛ 1 кат.'!E174+Рецидиви!E174+Інші!E174</f>
        <v>0</v>
      </c>
    </row>
    <row r="175" spans="1:10" ht="12.75">
      <c r="A175" s="23">
        <v>18</v>
      </c>
      <c r="B175" s="24" t="s">
        <v>20</v>
      </c>
      <c r="C175" s="2">
        <f t="shared" si="0"/>
        <v>37</v>
      </c>
      <c r="D175" s="2">
        <f t="shared" si="0"/>
        <v>4</v>
      </c>
      <c r="E175" s="2">
        <f t="shared" si="0"/>
        <v>1</v>
      </c>
      <c r="H175" s="32">
        <f>'Нові випадки'!C175+'НЛ 1 кат.'!C175+Рецидиви!C175+Інші!C175</f>
        <v>37</v>
      </c>
      <c r="I175" s="33">
        <f>'Нові випадки'!D175+'НЛ 1 кат.'!D175+Рецидиви!D175+Інші!D175</f>
        <v>4</v>
      </c>
      <c r="J175" s="34">
        <f>'Нові випадки'!E175+'НЛ 1 кат.'!E175+Рецидиви!E175+Інші!E175</f>
        <v>1</v>
      </c>
    </row>
    <row r="176" spans="1:10" ht="12.75">
      <c r="A176" s="25">
        <v>19</v>
      </c>
      <c r="B176" s="26" t="s">
        <v>21</v>
      </c>
      <c r="C176" s="2">
        <f t="shared" si="0"/>
        <v>201</v>
      </c>
      <c r="D176" s="2">
        <f t="shared" si="0"/>
        <v>47</v>
      </c>
      <c r="E176" s="2">
        <f t="shared" si="0"/>
        <v>13</v>
      </c>
      <c r="H176" s="32">
        <f>'Нові випадки'!C176+'НЛ 1 кат.'!C176+Рецидиви!C176+Інші!C176</f>
        <v>201</v>
      </c>
      <c r="I176" s="33">
        <f>'Нові випадки'!D176+'НЛ 1 кат.'!D176+Рецидиви!D176+Інші!D176</f>
        <v>47</v>
      </c>
      <c r="J176" s="34">
        <f>'Нові випадки'!E176+'НЛ 1 кат.'!E176+Рецидиви!E176+Інші!E176</f>
        <v>13</v>
      </c>
    </row>
    <row r="177" spans="1:10" ht="12.75">
      <c r="A177" s="23">
        <v>20</v>
      </c>
      <c r="B177" s="24" t="s">
        <v>22</v>
      </c>
      <c r="C177" s="2">
        <f t="shared" si="0"/>
        <v>141</v>
      </c>
      <c r="D177" s="2">
        <f t="shared" si="0"/>
        <v>43</v>
      </c>
      <c r="E177" s="2">
        <f t="shared" si="0"/>
        <v>14</v>
      </c>
      <c r="H177" s="32">
        <f>'Нові випадки'!C177+'НЛ 1 кат.'!C177+Рецидиви!C177+Інші!C177</f>
        <v>141</v>
      </c>
      <c r="I177" s="33">
        <f>'Нові випадки'!D177+'НЛ 1 кат.'!D177+Рецидиви!D177+Інші!D177</f>
        <v>43</v>
      </c>
      <c r="J177" s="34">
        <f>'Нові випадки'!E177+'НЛ 1 кат.'!E177+Рецидиви!E177+Інші!E177</f>
        <v>14</v>
      </c>
    </row>
    <row r="178" spans="1:10" ht="12.75">
      <c r="A178" s="23">
        <v>21</v>
      </c>
      <c r="B178" s="24" t="s">
        <v>23</v>
      </c>
      <c r="C178" s="2">
        <f t="shared" si="0"/>
        <v>63</v>
      </c>
      <c r="D178" s="2">
        <f t="shared" si="0"/>
        <v>2</v>
      </c>
      <c r="E178" s="2">
        <f t="shared" si="0"/>
        <v>0</v>
      </c>
      <c r="H178" s="32">
        <f>'Нові випадки'!C178+'НЛ 1 кат.'!C178+Рецидиви!C178+Інші!C178</f>
        <v>63</v>
      </c>
      <c r="I178" s="33">
        <f>'Нові випадки'!D178+'НЛ 1 кат.'!D178+Рецидиви!D178+Інші!D178</f>
        <v>2</v>
      </c>
      <c r="J178" s="34">
        <f>'Нові випадки'!E178+'НЛ 1 кат.'!E178+Рецидиви!E178+Інші!E178</f>
        <v>0</v>
      </c>
    </row>
    <row r="179" spans="1:10" ht="12.75">
      <c r="A179" s="23">
        <v>22</v>
      </c>
      <c r="B179" s="24" t="s">
        <v>24</v>
      </c>
      <c r="C179" s="2">
        <f t="shared" si="0"/>
        <v>102</v>
      </c>
      <c r="D179" s="2">
        <f t="shared" si="0"/>
        <v>18</v>
      </c>
      <c r="E179" s="2">
        <f t="shared" si="0"/>
        <v>7</v>
      </c>
      <c r="H179" s="32">
        <f>'Нові випадки'!C179+'НЛ 1 кат.'!C179+Рецидиви!C179+Інші!C179</f>
        <v>102</v>
      </c>
      <c r="I179" s="33">
        <f>'Нові випадки'!D179+'НЛ 1 кат.'!D179+Рецидиви!D179+Інші!D179</f>
        <v>18</v>
      </c>
      <c r="J179" s="34">
        <f>'Нові випадки'!E179+'НЛ 1 кат.'!E179+Рецидиви!E179+Інші!E179</f>
        <v>7</v>
      </c>
    </row>
    <row r="180" spans="1:10" ht="12.75">
      <c r="A180" s="23">
        <v>23</v>
      </c>
      <c r="B180" s="24" t="s">
        <v>25</v>
      </c>
      <c r="C180" s="2">
        <f t="shared" si="0"/>
        <v>42</v>
      </c>
      <c r="D180" s="2">
        <f t="shared" si="0"/>
        <v>3</v>
      </c>
      <c r="E180" s="2">
        <f t="shared" si="0"/>
        <v>1</v>
      </c>
      <c r="H180" s="32">
        <f>'Нові випадки'!C180+'НЛ 1 кат.'!C180+Рецидиви!C180+Інші!C180</f>
        <v>42</v>
      </c>
      <c r="I180" s="33">
        <f>'Нові випадки'!D180+'НЛ 1 кат.'!D180+Рецидиви!D180+Інші!D180</f>
        <v>3</v>
      </c>
      <c r="J180" s="34">
        <f>'Нові випадки'!E180+'НЛ 1 кат.'!E180+Рецидиви!E180+Інші!E180</f>
        <v>1</v>
      </c>
    </row>
    <row r="181" spans="1:10" ht="12.75">
      <c r="A181" s="23">
        <v>24</v>
      </c>
      <c r="B181" s="24" t="s">
        <v>26</v>
      </c>
      <c r="C181" s="2">
        <f t="shared" si="0"/>
        <v>71</v>
      </c>
      <c r="D181" s="2">
        <f t="shared" si="0"/>
        <v>12</v>
      </c>
      <c r="E181" s="2">
        <f t="shared" si="0"/>
        <v>3</v>
      </c>
      <c r="H181" s="32">
        <f>'Нові випадки'!C181+'НЛ 1 кат.'!C181+Рецидиви!C181+Інші!C181</f>
        <v>71</v>
      </c>
      <c r="I181" s="33">
        <f>'Нові випадки'!D181+'НЛ 1 кат.'!D181+Рецидиви!D181+Інші!D181</f>
        <v>12</v>
      </c>
      <c r="J181" s="34">
        <f>'Нові випадки'!E181+'НЛ 1 кат.'!E181+Рецидиви!E181+Інші!E181</f>
        <v>3</v>
      </c>
    </row>
    <row r="182" spans="1:10" ht="12.75">
      <c r="A182" s="23">
        <v>25</v>
      </c>
      <c r="B182" s="24" t="s">
        <v>27</v>
      </c>
      <c r="C182" s="2">
        <f t="shared" si="0"/>
        <v>152</v>
      </c>
      <c r="D182" s="2">
        <f t="shared" si="0"/>
        <v>27</v>
      </c>
      <c r="E182" s="2">
        <f t="shared" si="0"/>
        <v>2</v>
      </c>
      <c r="H182" s="32">
        <f>'Нові випадки'!C182+'НЛ 1 кат.'!C182+Рецидиви!C182+Інші!C182</f>
        <v>152</v>
      </c>
      <c r="I182" s="33">
        <f>'Нові випадки'!D182+'НЛ 1 кат.'!D182+Рецидиви!D182+Інші!D182</f>
        <v>27</v>
      </c>
      <c r="J182" s="34">
        <f>'Нові випадки'!E182+'НЛ 1 кат.'!E182+Рецидиви!E182+Інші!E182</f>
        <v>2</v>
      </c>
    </row>
    <row r="183" spans="1:10" ht="14.25" customHeight="1">
      <c r="A183" s="23">
        <v>26</v>
      </c>
      <c r="B183" s="27" t="s">
        <v>52</v>
      </c>
      <c r="C183" s="2">
        <f t="shared" si="0"/>
        <v>198</v>
      </c>
      <c r="D183" s="2">
        <f t="shared" si="0"/>
        <v>15</v>
      </c>
      <c r="E183" s="2">
        <f t="shared" si="0"/>
        <v>0</v>
      </c>
      <c r="H183" s="32">
        <f>'Нові випадки'!C183+'НЛ 1 кат.'!C183+Рецидиви!C183+Інші!C183</f>
        <v>198</v>
      </c>
      <c r="I183" s="33">
        <f>'Нові випадки'!D183+'НЛ 1 кат.'!D183+Рецидиви!D183+Інші!D183</f>
        <v>15</v>
      </c>
      <c r="J183" s="34">
        <f>'Нові випадки'!E183+'НЛ 1 кат.'!E183+Рецидиви!E183+Інші!E183</f>
        <v>0</v>
      </c>
    </row>
    <row r="184" spans="1:10" ht="14.25" customHeight="1">
      <c r="A184" s="23">
        <v>27</v>
      </c>
      <c r="B184" s="28" t="s">
        <v>54</v>
      </c>
      <c r="C184" s="2">
        <f t="shared" si="0"/>
        <v>6</v>
      </c>
      <c r="D184" s="2">
        <f t="shared" si="0"/>
        <v>1</v>
      </c>
      <c r="E184" s="2">
        <f t="shared" si="0"/>
        <v>0</v>
      </c>
      <c r="H184" s="32">
        <f>'Нові випадки'!C186+'НЛ 1 кат.'!C186+Рецидиви!C186+Інші!C186</f>
        <v>8</v>
      </c>
      <c r="I184" s="33">
        <f>'Нові випадки'!D186+'НЛ 1 кат.'!D186+Рецидиви!D186+Інші!D186</f>
        <v>0</v>
      </c>
      <c r="J184" s="34">
        <f>'Нові випадки'!E186+'НЛ 1 кат.'!E186+Рецидиви!E186+Інші!E186</f>
        <v>0</v>
      </c>
    </row>
    <row r="185" spans="1:10" ht="14.25" customHeight="1">
      <c r="A185" s="23">
        <v>28</v>
      </c>
      <c r="B185" s="28" t="s">
        <v>55</v>
      </c>
      <c r="C185" s="2">
        <f t="shared" si="0"/>
        <v>3</v>
      </c>
      <c r="D185" s="2">
        <f t="shared" si="0"/>
        <v>0</v>
      </c>
      <c r="E185" s="2">
        <f t="shared" si="0"/>
        <v>0</v>
      </c>
      <c r="H185" s="32">
        <f>'Нові випадки'!C187+'НЛ 1 кат.'!C187+Рецидиви!C187+Інші!C187</f>
        <v>3811</v>
      </c>
      <c r="I185" s="33">
        <f>'Нові випадки'!D187+'НЛ 1 кат.'!D187+Рецидиви!D187+Інші!D187</f>
        <v>515</v>
      </c>
      <c r="J185" s="34">
        <f>'Нові випадки'!E187+'НЛ 1 кат.'!E187+Рецидиви!E187+Інші!E187</f>
        <v>103</v>
      </c>
    </row>
    <row r="186" spans="1:10" ht="14.25" customHeight="1" thickBot="1">
      <c r="A186" s="23">
        <v>29</v>
      </c>
      <c r="B186" s="28" t="s">
        <v>53</v>
      </c>
      <c r="C186" s="2">
        <f t="shared" si="0"/>
        <v>8</v>
      </c>
      <c r="D186" s="2">
        <f t="shared" si="0"/>
        <v>0</v>
      </c>
      <c r="E186" s="2">
        <f t="shared" si="0"/>
        <v>0</v>
      </c>
      <c r="H186" s="35">
        <f>'Нові випадки'!C186+'НЛ 1 кат.'!C186+Рецидиви!C186+Інші!C186</f>
        <v>8</v>
      </c>
      <c r="I186" s="36">
        <f>'Нові випадки'!D186+'НЛ 1 кат.'!D186+Рецидиви!D186+Інші!D186</f>
        <v>0</v>
      </c>
      <c r="J186" s="37">
        <f>'Нові випадки'!E186+'НЛ 1 кат.'!E186+Рецидиви!E186+Інші!E186</f>
        <v>0</v>
      </c>
    </row>
    <row r="187" spans="1:10" ht="13.5" thickBot="1">
      <c r="A187" s="86" t="s">
        <v>2</v>
      </c>
      <c r="B187" s="87"/>
      <c r="C187" s="70">
        <f>SUM(C158:C186)</f>
        <v>3811</v>
      </c>
      <c r="D187" s="71">
        <f>SUM(D158:D186)</f>
        <v>515</v>
      </c>
      <c r="E187" s="72">
        <f>SUM(E158:E186)</f>
        <v>103</v>
      </c>
      <c r="H187" s="20">
        <f>'Нові випадки'!C187+'НЛ 1 кат.'!C187+Рецидиви!C187+Інші!C187</f>
        <v>3811</v>
      </c>
      <c r="I187" s="21">
        <f>'Нові випадки'!D187+'НЛ 1 кат.'!D187+Рецидиви!D187+Інші!D187</f>
        <v>515</v>
      </c>
      <c r="J187" s="22">
        <f>'Нові випадки'!E187+'НЛ 1 кат.'!E187+Рецидиви!E187+Інші!E187</f>
        <v>103</v>
      </c>
    </row>
    <row r="188" spans="1:10" ht="13.5" thickBot="1">
      <c r="A188" s="88" t="s">
        <v>29</v>
      </c>
      <c r="B188" s="89"/>
      <c r="C188" s="17">
        <f>SUM(C158:C182)</f>
        <v>3596</v>
      </c>
      <c r="D188" s="18">
        <f>SUM(D158:D182)</f>
        <v>499</v>
      </c>
      <c r="E188" s="19">
        <f>SUM(E158:E182)</f>
        <v>103</v>
      </c>
      <c r="H188" s="38">
        <f>'Нові випадки'!C188+'НЛ 1 кат.'!C188+Рецидиви!C188+Інші!C188</f>
        <v>3596</v>
      </c>
      <c r="I188" s="39">
        <f>'Нові випадки'!D188+'НЛ 1 кат.'!D188+Рецидиви!D188+Інші!D188</f>
        <v>499</v>
      </c>
      <c r="J188" s="40">
        <f>'Нові випадки'!E188+'НЛ 1 кат.'!E188+Рецидиви!E188+Інші!E188</f>
        <v>103</v>
      </c>
    </row>
    <row r="189" spans="1:10" ht="13.5" thickBot="1">
      <c r="A189" s="86" t="s">
        <v>35</v>
      </c>
      <c r="B189" s="87"/>
      <c r="C189" s="20">
        <f>C35+C73+C111+C149</f>
        <v>3811</v>
      </c>
      <c r="D189" s="21">
        <f>D35+D73+D111+D149</f>
        <v>515</v>
      </c>
      <c r="E189" s="22">
        <f>E35+E73+E111+E149</f>
        <v>103</v>
      </c>
      <c r="H189" s="41">
        <f>'Нові випадки'!C189+'НЛ 1 кат.'!C189+Рецидиви!C189+Інші!C189</f>
        <v>3811</v>
      </c>
      <c r="I189" s="42">
        <f>'Нові випадки'!D189+'НЛ 1 кат.'!D189+Рецидиви!D189+Інші!D189</f>
        <v>515</v>
      </c>
      <c r="J189" s="43">
        <f>'Нові випадки'!E189+'НЛ 1 кат.'!E189+Рецидиви!E189+Інші!E189</f>
        <v>103</v>
      </c>
    </row>
  </sheetData>
  <sheetProtection password="C71F" sheet="1"/>
  <mergeCells count="47">
    <mergeCell ref="A80:A81"/>
    <mergeCell ref="B80:B81"/>
    <mergeCell ref="C80:C81"/>
    <mergeCell ref="G4:G5"/>
    <mergeCell ref="A36:B36"/>
    <mergeCell ref="A39:E39"/>
    <mergeCell ref="A42:A43"/>
    <mergeCell ref="B42:B43"/>
    <mergeCell ref="A35:B35"/>
    <mergeCell ref="C42:C43"/>
    <mergeCell ref="B2:C2"/>
    <mergeCell ref="B78:C78"/>
    <mergeCell ref="B40:C40"/>
    <mergeCell ref="A73:B73"/>
    <mergeCell ref="A74:B74"/>
    <mergeCell ref="A77:E77"/>
    <mergeCell ref="D42:E42"/>
    <mergeCell ref="C156:C157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A149:B149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B118:B119"/>
    <mergeCell ref="A187:B187"/>
    <mergeCell ref="A188:B188"/>
    <mergeCell ref="B156:B157"/>
    <mergeCell ref="A189:B189"/>
    <mergeCell ref="H4:J4"/>
    <mergeCell ref="H42:J42"/>
    <mergeCell ref="H80:J80"/>
    <mergeCell ref="H118:J118"/>
    <mergeCell ref="H156:J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15">
      <selection activeCell="F128" sqref="F128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92" t="s">
        <v>34</v>
      </c>
      <c r="B1" s="92"/>
      <c r="C1" s="92"/>
      <c r="D1" s="92"/>
      <c r="E1" s="92"/>
    </row>
    <row r="2" spans="1:5" ht="16.5" customHeight="1">
      <c r="A2" s="55"/>
      <c r="B2" s="55" t="s">
        <v>42</v>
      </c>
      <c r="C2" s="55"/>
      <c r="D2" s="55"/>
      <c r="E2" s="55"/>
    </row>
    <row r="3" ht="15.75" thickBot="1">
      <c r="B3" s="10" t="s">
        <v>57</v>
      </c>
    </row>
    <row r="4" spans="1:5" ht="14.25" customHeight="1">
      <c r="A4" s="93" t="s">
        <v>0</v>
      </c>
      <c r="B4" s="95" t="s">
        <v>1</v>
      </c>
      <c r="C4" s="97" t="s">
        <v>31</v>
      </c>
      <c r="D4" s="99" t="s">
        <v>32</v>
      </c>
      <c r="E4" s="100"/>
    </row>
    <row r="5" spans="1:5" ht="39" customHeight="1" thickBot="1">
      <c r="A5" s="94"/>
      <c r="B5" s="96"/>
      <c r="C5" s="98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11</v>
      </c>
      <c r="D6" s="2">
        <v>2</v>
      </c>
      <c r="E6" s="54">
        <v>0</v>
      </c>
    </row>
    <row r="7" spans="1:5" ht="12.75">
      <c r="A7" s="23">
        <v>2</v>
      </c>
      <c r="B7" s="24" t="s">
        <v>4</v>
      </c>
      <c r="C7" s="1">
        <v>15</v>
      </c>
      <c r="D7" s="2">
        <v>4</v>
      </c>
      <c r="E7" s="54">
        <v>0</v>
      </c>
    </row>
    <row r="8" spans="1:5" ht="12.75">
      <c r="A8" s="23">
        <v>3</v>
      </c>
      <c r="B8" s="24" t="s">
        <v>5</v>
      </c>
      <c r="C8" s="52">
        <v>96</v>
      </c>
      <c r="D8" s="2">
        <v>10</v>
      </c>
      <c r="E8" s="54">
        <v>0</v>
      </c>
    </row>
    <row r="9" spans="1:5" ht="12.75">
      <c r="A9" s="23">
        <v>4</v>
      </c>
      <c r="B9" s="24" t="s">
        <v>6</v>
      </c>
      <c r="C9" s="1">
        <v>33</v>
      </c>
      <c r="D9" s="2">
        <v>3</v>
      </c>
      <c r="E9" s="54">
        <v>0</v>
      </c>
    </row>
    <row r="10" spans="1:5" ht="12.75">
      <c r="A10" s="23">
        <v>5</v>
      </c>
      <c r="B10" s="24" t="s">
        <v>7</v>
      </c>
      <c r="C10" s="66">
        <v>16</v>
      </c>
      <c r="D10" s="2">
        <v>7</v>
      </c>
      <c r="E10" s="54">
        <v>0</v>
      </c>
    </row>
    <row r="11" spans="1:5" ht="12.75">
      <c r="A11" s="23">
        <v>6</v>
      </c>
      <c r="B11" s="24" t="s">
        <v>8</v>
      </c>
      <c r="C11" s="1">
        <v>15</v>
      </c>
      <c r="D11" s="2">
        <v>3</v>
      </c>
      <c r="E11" s="54">
        <v>0</v>
      </c>
    </row>
    <row r="12" spans="1:6" ht="12.75">
      <c r="A12" s="23">
        <v>7</v>
      </c>
      <c r="B12" s="24" t="s">
        <v>9</v>
      </c>
      <c r="C12" s="1">
        <v>29</v>
      </c>
      <c r="D12" s="2">
        <v>2</v>
      </c>
      <c r="E12" s="54">
        <v>0</v>
      </c>
      <c r="F12" t="s">
        <v>49</v>
      </c>
    </row>
    <row r="13" spans="1:5" ht="12.75">
      <c r="A13" s="25">
        <v>8</v>
      </c>
      <c r="B13" s="26" t="s">
        <v>10</v>
      </c>
      <c r="C13" s="1">
        <v>9</v>
      </c>
      <c r="D13" s="2">
        <v>2</v>
      </c>
      <c r="E13" s="54">
        <v>0</v>
      </c>
    </row>
    <row r="14" spans="1:5" ht="12.75">
      <c r="A14" s="23">
        <v>9</v>
      </c>
      <c r="B14" s="24" t="s">
        <v>11</v>
      </c>
      <c r="C14" s="1">
        <v>33</v>
      </c>
      <c r="D14" s="2">
        <v>1</v>
      </c>
      <c r="E14" s="54">
        <v>0</v>
      </c>
    </row>
    <row r="15" spans="1:5" ht="12.75">
      <c r="A15" s="23">
        <v>10</v>
      </c>
      <c r="B15" s="24" t="s">
        <v>12</v>
      </c>
      <c r="C15" s="1">
        <v>27</v>
      </c>
      <c r="D15" s="2">
        <v>4</v>
      </c>
      <c r="E15" s="54">
        <v>0</v>
      </c>
    </row>
    <row r="16" spans="1:5" ht="12.75">
      <c r="A16" s="23">
        <v>11</v>
      </c>
      <c r="B16" s="24" t="s">
        <v>13</v>
      </c>
      <c r="C16" s="1">
        <v>17</v>
      </c>
      <c r="D16" s="2">
        <v>0</v>
      </c>
      <c r="E16" s="54">
        <v>0</v>
      </c>
    </row>
    <row r="17" spans="1:5" ht="12.75">
      <c r="A17" s="23">
        <v>12</v>
      </c>
      <c r="B17" s="24" t="s">
        <v>14</v>
      </c>
      <c r="C17" s="52">
        <v>51</v>
      </c>
      <c r="D17" s="2">
        <v>7</v>
      </c>
      <c r="E17" s="54">
        <v>0</v>
      </c>
    </row>
    <row r="18" spans="1:5" ht="12.75">
      <c r="A18" s="23">
        <v>13</v>
      </c>
      <c r="B18" s="24" t="s">
        <v>15</v>
      </c>
      <c r="C18" s="1">
        <v>33</v>
      </c>
      <c r="D18" s="2">
        <v>2</v>
      </c>
      <c r="E18" s="54">
        <v>0</v>
      </c>
    </row>
    <row r="19" spans="1:5" ht="12.75">
      <c r="A19" s="25">
        <v>14</v>
      </c>
      <c r="B19" s="26" t="s">
        <v>16</v>
      </c>
      <c r="C19" s="1">
        <v>57</v>
      </c>
      <c r="D19" s="2">
        <v>6</v>
      </c>
      <c r="E19" s="54">
        <v>0</v>
      </c>
    </row>
    <row r="20" spans="1:5" ht="12.75">
      <c r="A20" s="25">
        <v>15</v>
      </c>
      <c r="B20" s="26" t="s">
        <v>17</v>
      </c>
      <c r="C20" s="1">
        <v>23</v>
      </c>
      <c r="D20" s="2">
        <v>4</v>
      </c>
      <c r="E20" s="54">
        <v>0</v>
      </c>
    </row>
    <row r="21" spans="1:5" ht="12.75">
      <c r="A21" s="25">
        <v>16</v>
      </c>
      <c r="B21" s="26" t="s">
        <v>18</v>
      </c>
      <c r="C21" s="1">
        <v>11</v>
      </c>
      <c r="D21" s="2">
        <v>0</v>
      </c>
      <c r="E21" s="54">
        <v>0</v>
      </c>
    </row>
    <row r="22" spans="1:5" ht="12.75">
      <c r="A22" s="23">
        <v>17</v>
      </c>
      <c r="B22" s="24" t="s">
        <v>19</v>
      </c>
      <c r="C22" s="1">
        <v>10</v>
      </c>
      <c r="D22" s="2">
        <v>1</v>
      </c>
      <c r="E22" s="54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0</v>
      </c>
      <c r="E23" s="54">
        <v>0</v>
      </c>
    </row>
    <row r="24" spans="1:5" ht="12.75">
      <c r="A24" s="25">
        <v>19</v>
      </c>
      <c r="B24" s="26" t="s">
        <v>21</v>
      </c>
      <c r="C24" s="1">
        <v>36</v>
      </c>
      <c r="D24" s="2">
        <v>7</v>
      </c>
      <c r="E24" s="54">
        <v>0</v>
      </c>
    </row>
    <row r="25" spans="1:5" ht="12.75">
      <c r="A25" s="23">
        <v>20</v>
      </c>
      <c r="B25" s="24" t="s">
        <v>22</v>
      </c>
      <c r="C25" s="1">
        <v>32</v>
      </c>
      <c r="D25" s="2">
        <v>11</v>
      </c>
      <c r="E25" s="54">
        <v>0</v>
      </c>
    </row>
    <row r="26" spans="1:5" ht="12.75">
      <c r="A26" s="23">
        <v>21</v>
      </c>
      <c r="B26" s="24" t="s">
        <v>23</v>
      </c>
      <c r="C26" s="1">
        <v>5</v>
      </c>
      <c r="D26" s="2">
        <v>0</v>
      </c>
      <c r="E26" s="54">
        <v>0</v>
      </c>
    </row>
    <row r="27" spans="1:5" ht="12.75">
      <c r="A27" s="23">
        <v>22</v>
      </c>
      <c r="B27" s="24" t="s">
        <v>24</v>
      </c>
      <c r="C27" s="1">
        <v>21</v>
      </c>
      <c r="D27" s="2">
        <v>3</v>
      </c>
      <c r="E27" s="54">
        <v>0</v>
      </c>
    </row>
    <row r="28" spans="1:5" ht="12.75">
      <c r="A28" s="23">
        <v>23</v>
      </c>
      <c r="B28" s="24" t="s">
        <v>25</v>
      </c>
      <c r="C28" s="1">
        <v>8</v>
      </c>
      <c r="D28" s="2">
        <v>0</v>
      </c>
      <c r="E28" s="54">
        <v>0</v>
      </c>
    </row>
    <row r="29" spans="1:5" ht="12.75">
      <c r="A29" s="23">
        <v>24</v>
      </c>
      <c r="B29" s="24" t="s">
        <v>26</v>
      </c>
      <c r="C29" s="1">
        <v>14</v>
      </c>
      <c r="D29" s="2">
        <v>1</v>
      </c>
      <c r="E29" s="54">
        <v>0</v>
      </c>
    </row>
    <row r="30" spans="1:5" ht="12.75">
      <c r="A30" s="23">
        <v>25</v>
      </c>
      <c r="B30" s="24" t="s">
        <v>27</v>
      </c>
      <c r="C30" s="1">
        <v>26</v>
      </c>
      <c r="D30" s="2">
        <v>3</v>
      </c>
      <c r="E30" s="54">
        <v>2</v>
      </c>
    </row>
    <row r="31" spans="1:5" ht="12.75">
      <c r="A31" s="23">
        <v>26</v>
      </c>
      <c r="B31" s="27" t="s">
        <v>51</v>
      </c>
      <c r="C31" s="1">
        <v>30</v>
      </c>
      <c r="D31" s="2">
        <v>2</v>
      </c>
      <c r="E31" s="54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1</v>
      </c>
      <c r="D33" s="6">
        <v>0</v>
      </c>
      <c r="E33" s="54">
        <v>0</v>
      </c>
    </row>
    <row r="34" spans="1:5" ht="15" customHeight="1" thickBot="1">
      <c r="A34" s="23">
        <v>29</v>
      </c>
      <c r="B34" s="28" t="s">
        <v>53</v>
      </c>
      <c r="C34" s="5">
        <v>1</v>
      </c>
      <c r="D34" s="6">
        <v>0</v>
      </c>
      <c r="E34" s="54">
        <v>0</v>
      </c>
    </row>
    <row r="35" spans="1:5" ht="13.5" thickBot="1">
      <c r="A35" s="86" t="s">
        <v>2</v>
      </c>
      <c r="B35" s="87"/>
      <c r="C35" s="11">
        <f>SUM(C6:C34)</f>
        <v>662</v>
      </c>
      <c r="D35" s="12">
        <f>SUM(D6:D34)</f>
        <v>85</v>
      </c>
      <c r="E35" s="13">
        <f>SUM(E6:E34)</f>
        <v>2</v>
      </c>
    </row>
    <row r="36" spans="1:5" ht="13.5" thickBot="1">
      <c r="A36" s="88" t="s">
        <v>29</v>
      </c>
      <c r="B36" s="89"/>
      <c r="C36" s="14">
        <f>SUM(C6:C30)</f>
        <v>630</v>
      </c>
      <c r="D36" s="15">
        <f>SUM(D6:D30)</f>
        <v>83</v>
      </c>
      <c r="E36" s="16">
        <f>SUM(E6:E30)</f>
        <v>2</v>
      </c>
    </row>
    <row r="39" spans="1:5" ht="27" customHeight="1">
      <c r="A39" s="92" t="s">
        <v>34</v>
      </c>
      <c r="B39" s="92"/>
      <c r="C39" s="92"/>
      <c r="D39" s="92"/>
      <c r="E39" s="92"/>
    </row>
    <row r="40" spans="1:5" ht="13.5" customHeight="1">
      <c r="A40" s="55"/>
      <c r="B40" s="55" t="s">
        <v>42</v>
      </c>
      <c r="C40" s="55"/>
      <c r="D40" s="55"/>
      <c r="E40" s="55"/>
    </row>
    <row r="41" ht="15.75" thickBot="1">
      <c r="B41" s="10" t="s">
        <v>58</v>
      </c>
    </row>
    <row r="42" spans="1:5" ht="13.5">
      <c r="A42" s="93" t="s">
        <v>0</v>
      </c>
      <c r="B42" s="95" t="s">
        <v>1</v>
      </c>
      <c r="C42" s="97" t="s">
        <v>31</v>
      </c>
      <c r="D42" s="99" t="s">
        <v>32</v>
      </c>
      <c r="E42" s="100"/>
    </row>
    <row r="43" spans="1:5" ht="35.25" customHeight="1" thickBot="1">
      <c r="A43" s="94"/>
      <c r="B43" s="96"/>
      <c r="C43" s="98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15</v>
      </c>
      <c r="D44" s="2">
        <v>3</v>
      </c>
      <c r="E44" s="54">
        <v>0</v>
      </c>
    </row>
    <row r="45" spans="1:5" ht="12.75">
      <c r="A45" s="23">
        <v>2</v>
      </c>
      <c r="B45" s="24" t="s">
        <v>4</v>
      </c>
      <c r="C45" s="1">
        <v>16</v>
      </c>
      <c r="D45" s="2">
        <v>1</v>
      </c>
      <c r="E45" s="54">
        <v>0</v>
      </c>
    </row>
    <row r="46" spans="1:5" ht="12.75">
      <c r="A46" s="23">
        <v>3</v>
      </c>
      <c r="B46" s="24" t="s">
        <v>5</v>
      </c>
      <c r="C46" s="1">
        <v>94</v>
      </c>
      <c r="D46" s="2">
        <v>10</v>
      </c>
      <c r="E46" s="54">
        <v>0</v>
      </c>
    </row>
    <row r="47" spans="1:5" ht="12.75">
      <c r="A47" s="23">
        <v>4</v>
      </c>
      <c r="B47" s="24" t="s">
        <v>6</v>
      </c>
      <c r="C47" s="1">
        <v>31</v>
      </c>
      <c r="D47" s="2">
        <v>1</v>
      </c>
      <c r="E47" s="54">
        <v>0</v>
      </c>
    </row>
    <row r="48" spans="1:5" ht="12.75">
      <c r="A48" s="23">
        <v>5</v>
      </c>
      <c r="B48" s="24" t="s">
        <v>7</v>
      </c>
      <c r="C48" s="1">
        <v>16</v>
      </c>
      <c r="D48" s="2">
        <v>5</v>
      </c>
      <c r="E48" s="54">
        <v>0</v>
      </c>
    </row>
    <row r="49" spans="1:5" ht="12.75">
      <c r="A49" s="23">
        <v>6</v>
      </c>
      <c r="B49" s="24" t="s">
        <v>8</v>
      </c>
      <c r="C49" s="1">
        <v>23</v>
      </c>
      <c r="D49" s="2">
        <v>3</v>
      </c>
      <c r="E49" s="54">
        <v>0</v>
      </c>
    </row>
    <row r="50" spans="1:5" ht="12.75">
      <c r="A50" s="23">
        <v>7</v>
      </c>
      <c r="B50" s="24" t="s">
        <v>9</v>
      </c>
      <c r="C50" s="1">
        <v>35</v>
      </c>
      <c r="D50" s="2">
        <v>4</v>
      </c>
      <c r="E50" s="54">
        <v>0</v>
      </c>
    </row>
    <row r="51" spans="1:5" ht="12.75">
      <c r="A51" s="25">
        <v>8</v>
      </c>
      <c r="B51" s="26" t="s">
        <v>10</v>
      </c>
      <c r="C51" s="1">
        <v>10</v>
      </c>
      <c r="D51" s="2">
        <v>2</v>
      </c>
      <c r="E51" s="54">
        <v>0</v>
      </c>
    </row>
    <row r="52" spans="1:5" ht="12.75">
      <c r="A52" s="23">
        <v>9</v>
      </c>
      <c r="B52" s="24" t="s">
        <v>11</v>
      </c>
      <c r="C52" s="1">
        <v>22</v>
      </c>
      <c r="D52" s="2">
        <v>2</v>
      </c>
      <c r="E52" s="54">
        <v>0</v>
      </c>
    </row>
    <row r="53" spans="1:5" ht="12.75">
      <c r="A53" s="23">
        <v>10</v>
      </c>
      <c r="B53" s="24" t="s">
        <v>12</v>
      </c>
      <c r="C53" s="1">
        <v>14</v>
      </c>
      <c r="D53" s="2">
        <v>2</v>
      </c>
      <c r="E53" s="54">
        <v>0</v>
      </c>
    </row>
    <row r="54" spans="1:5" ht="12.75">
      <c r="A54" s="23">
        <v>11</v>
      </c>
      <c r="B54" s="24" t="s">
        <v>13</v>
      </c>
      <c r="C54" s="1">
        <v>17</v>
      </c>
      <c r="D54" s="2">
        <v>0</v>
      </c>
      <c r="E54" s="54">
        <v>0</v>
      </c>
    </row>
    <row r="55" spans="1:5" ht="12.75">
      <c r="A55" s="23">
        <v>12</v>
      </c>
      <c r="B55" s="24" t="s">
        <v>14</v>
      </c>
      <c r="C55" s="1">
        <v>31</v>
      </c>
      <c r="D55" s="2">
        <v>5</v>
      </c>
      <c r="E55" s="54">
        <v>0</v>
      </c>
    </row>
    <row r="56" spans="1:5" ht="12.75">
      <c r="A56" s="23">
        <v>13</v>
      </c>
      <c r="B56" s="24" t="s">
        <v>15</v>
      </c>
      <c r="C56" s="1">
        <v>33</v>
      </c>
      <c r="D56" s="2">
        <v>2</v>
      </c>
      <c r="E56" s="54">
        <v>0</v>
      </c>
    </row>
    <row r="57" spans="1:5" ht="12.75">
      <c r="A57" s="25">
        <v>14</v>
      </c>
      <c r="B57" s="26" t="s">
        <v>16</v>
      </c>
      <c r="C57" s="1">
        <v>64</v>
      </c>
      <c r="D57" s="2">
        <v>5</v>
      </c>
      <c r="E57" s="54">
        <v>0</v>
      </c>
    </row>
    <row r="58" spans="1:5" ht="12.75">
      <c r="A58" s="25">
        <v>15</v>
      </c>
      <c r="B58" s="26" t="s">
        <v>17</v>
      </c>
      <c r="C58" s="1">
        <v>21</v>
      </c>
      <c r="D58" s="2">
        <v>3</v>
      </c>
      <c r="E58" s="54">
        <v>0</v>
      </c>
    </row>
    <row r="59" spans="1:5" ht="12.75">
      <c r="A59" s="25">
        <v>16</v>
      </c>
      <c r="B59" s="26" t="s">
        <v>18</v>
      </c>
      <c r="C59" s="1">
        <v>7</v>
      </c>
      <c r="D59" s="2">
        <v>0</v>
      </c>
      <c r="E59" s="54">
        <v>0</v>
      </c>
    </row>
    <row r="60" spans="1:5" ht="12.75">
      <c r="A60" s="23">
        <v>17</v>
      </c>
      <c r="B60" s="24" t="s">
        <v>19</v>
      </c>
      <c r="C60" s="1">
        <v>12</v>
      </c>
      <c r="D60" s="2">
        <v>0</v>
      </c>
      <c r="E60" s="54">
        <v>0</v>
      </c>
    </row>
    <row r="61" spans="1:5" ht="12.75">
      <c r="A61" s="23">
        <v>18</v>
      </c>
      <c r="B61" s="24" t="s">
        <v>20</v>
      </c>
      <c r="C61" s="1">
        <v>3</v>
      </c>
      <c r="D61" s="2">
        <v>1</v>
      </c>
      <c r="E61" s="54">
        <v>0</v>
      </c>
    </row>
    <row r="62" spans="1:5" ht="12.75">
      <c r="A62" s="25">
        <v>19</v>
      </c>
      <c r="B62" s="26" t="s">
        <v>21</v>
      </c>
      <c r="C62" s="1">
        <v>40</v>
      </c>
      <c r="D62" s="2">
        <v>4</v>
      </c>
      <c r="E62" s="54">
        <v>0</v>
      </c>
    </row>
    <row r="63" spans="1:5" ht="12.75">
      <c r="A63" s="23">
        <v>20</v>
      </c>
      <c r="B63" s="24" t="s">
        <v>22</v>
      </c>
      <c r="C63" s="1">
        <v>19</v>
      </c>
      <c r="D63" s="2">
        <v>0</v>
      </c>
      <c r="E63" s="54">
        <v>0</v>
      </c>
    </row>
    <row r="64" spans="1:5" ht="12.75">
      <c r="A64" s="23">
        <v>21</v>
      </c>
      <c r="B64" s="24" t="s">
        <v>23</v>
      </c>
      <c r="C64" s="1">
        <v>7</v>
      </c>
      <c r="D64" s="2">
        <v>0</v>
      </c>
      <c r="E64" s="54">
        <v>0</v>
      </c>
    </row>
    <row r="65" spans="1:5" ht="12.75">
      <c r="A65" s="23">
        <v>22</v>
      </c>
      <c r="B65" s="24" t="s">
        <v>24</v>
      </c>
      <c r="C65" s="1">
        <v>18</v>
      </c>
      <c r="D65" s="2">
        <v>2</v>
      </c>
      <c r="E65" s="54">
        <v>0</v>
      </c>
    </row>
    <row r="66" spans="1:5" ht="12.75">
      <c r="A66" s="23">
        <v>23</v>
      </c>
      <c r="B66" s="24" t="s">
        <v>25</v>
      </c>
      <c r="C66" s="1">
        <v>3</v>
      </c>
      <c r="D66" s="2">
        <v>0</v>
      </c>
      <c r="E66" s="54">
        <v>0</v>
      </c>
    </row>
    <row r="67" spans="1:5" ht="12.75">
      <c r="A67" s="23">
        <v>24</v>
      </c>
      <c r="B67" s="24" t="s">
        <v>26</v>
      </c>
      <c r="C67" s="1">
        <v>9</v>
      </c>
      <c r="D67" s="2">
        <v>1</v>
      </c>
      <c r="E67" s="54">
        <v>0</v>
      </c>
    </row>
    <row r="68" spans="1:5" ht="12.75">
      <c r="A68" s="23">
        <v>25</v>
      </c>
      <c r="B68" s="24" t="s">
        <v>27</v>
      </c>
      <c r="C68" s="1">
        <v>32</v>
      </c>
      <c r="D68" s="2">
        <v>6</v>
      </c>
      <c r="E68" s="54">
        <v>0</v>
      </c>
    </row>
    <row r="69" spans="1:5" ht="12.75">
      <c r="A69" s="23">
        <v>26</v>
      </c>
      <c r="B69" s="27" t="s">
        <v>52</v>
      </c>
      <c r="C69" s="1">
        <v>27</v>
      </c>
      <c r="D69" s="2">
        <v>1</v>
      </c>
      <c r="E69" s="54">
        <v>0</v>
      </c>
    </row>
    <row r="70" spans="1:5" ht="12.75">
      <c r="A70" s="23">
        <v>27</v>
      </c>
      <c r="B70" s="28" t="s">
        <v>54</v>
      </c>
      <c r="C70" s="5">
        <v>2</v>
      </c>
      <c r="D70" s="6">
        <v>0</v>
      </c>
      <c r="E70" s="54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54">
        <v>0</v>
      </c>
    </row>
    <row r="72" spans="1:5" ht="14.25" customHeight="1" thickBot="1">
      <c r="A72" s="23">
        <v>29</v>
      </c>
      <c r="B72" s="28" t="s">
        <v>53</v>
      </c>
      <c r="C72" s="5">
        <v>1</v>
      </c>
      <c r="D72" s="6">
        <v>0</v>
      </c>
      <c r="E72" s="54">
        <v>0</v>
      </c>
    </row>
    <row r="73" spans="1:5" ht="13.5" thickBot="1">
      <c r="A73" s="86" t="s">
        <v>2</v>
      </c>
      <c r="B73" s="87"/>
      <c r="C73" s="11">
        <f>SUM(C44:C72)</f>
        <v>622</v>
      </c>
      <c r="D73" s="12">
        <f>SUM(D44:D72)</f>
        <v>63</v>
      </c>
      <c r="E73" s="13">
        <f>SUM(E44:E72)</f>
        <v>0</v>
      </c>
    </row>
    <row r="74" spans="1:5" ht="13.5" thickBot="1">
      <c r="A74" s="88" t="s">
        <v>29</v>
      </c>
      <c r="B74" s="89"/>
      <c r="C74" s="14">
        <f>SUM(C44:C68)</f>
        <v>592</v>
      </c>
      <c r="D74" s="15">
        <f>SUM(D44:D68)</f>
        <v>62</v>
      </c>
      <c r="E74" s="16">
        <f>SUM(E44:E68)</f>
        <v>0</v>
      </c>
    </row>
    <row r="77" spans="1:5" ht="29.25" customHeight="1">
      <c r="A77" s="92" t="s">
        <v>34</v>
      </c>
      <c r="B77" s="92"/>
      <c r="C77" s="92"/>
      <c r="D77" s="92"/>
      <c r="E77" s="92"/>
    </row>
    <row r="78" spans="1:5" ht="15.75" customHeight="1">
      <c r="A78" s="55"/>
      <c r="B78" s="55" t="s">
        <v>42</v>
      </c>
      <c r="C78" s="55"/>
      <c r="D78" s="55"/>
      <c r="E78" s="55"/>
    </row>
    <row r="79" ht="15.75" thickBot="1">
      <c r="B79" s="10" t="s">
        <v>59</v>
      </c>
    </row>
    <row r="80" spans="1:5" ht="13.5">
      <c r="A80" s="93" t="s">
        <v>0</v>
      </c>
      <c r="B80" s="95" t="s">
        <v>1</v>
      </c>
      <c r="C80" s="97" t="s">
        <v>31</v>
      </c>
      <c r="D80" s="99" t="s">
        <v>32</v>
      </c>
      <c r="E80" s="100"/>
    </row>
    <row r="81" spans="1:5" ht="36.75" customHeight="1" thickBot="1">
      <c r="A81" s="94"/>
      <c r="B81" s="96"/>
      <c r="C81" s="98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15</v>
      </c>
      <c r="D82" s="2">
        <v>0</v>
      </c>
      <c r="E82" s="54">
        <v>0</v>
      </c>
    </row>
    <row r="83" spans="1:5" ht="12.75">
      <c r="A83" s="23">
        <v>2</v>
      </c>
      <c r="B83" s="24" t="s">
        <v>4</v>
      </c>
      <c r="C83" s="1">
        <v>14</v>
      </c>
      <c r="D83" s="2">
        <v>1</v>
      </c>
      <c r="E83" s="54">
        <v>0</v>
      </c>
    </row>
    <row r="84" spans="1:5" ht="12.75">
      <c r="A84" s="23">
        <v>3</v>
      </c>
      <c r="B84" s="24" t="s">
        <v>5</v>
      </c>
      <c r="C84" s="1">
        <v>73</v>
      </c>
      <c r="D84" s="2">
        <v>6</v>
      </c>
      <c r="E84" s="54">
        <v>0</v>
      </c>
    </row>
    <row r="85" spans="1:5" ht="12.75">
      <c r="A85" s="23">
        <v>4</v>
      </c>
      <c r="B85" s="24" t="s">
        <v>6</v>
      </c>
      <c r="C85" s="1">
        <v>38</v>
      </c>
      <c r="D85" s="2">
        <v>3</v>
      </c>
      <c r="E85" s="54">
        <v>0</v>
      </c>
    </row>
    <row r="86" spans="1:5" ht="12.75">
      <c r="A86" s="23">
        <v>5</v>
      </c>
      <c r="B86" s="24" t="s">
        <v>7</v>
      </c>
      <c r="C86" s="1">
        <v>11</v>
      </c>
      <c r="D86" s="2">
        <v>1</v>
      </c>
      <c r="E86" s="54">
        <v>0</v>
      </c>
    </row>
    <row r="87" spans="1:5" ht="12.75">
      <c r="A87" s="23">
        <v>6</v>
      </c>
      <c r="B87" s="24" t="s">
        <v>8</v>
      </c>
      <c r="C87" s="1">
        <v>14</v>
      </c>
      <c r="D87" s="2">
        <v>1</v>
      </c>
      <c r="E87" s="54">
        <v>0</v>
      </c>
    </row>
    <row r="88" spans="1:5" ht="12.75">
      <c r="A88" s="23">
        <v>7</v>
      </c>
      <c r="B88" s="24" t="s">
        <v>9</v>
      </c>
      <c r="C88" s="1">
        <v>40</v>
      </c>
      <c r="D88" s="2">
        <v>2</v>
      </c>
      <c r="E88" s="54">
        <v>0</v>
      </c>
    </row>
    <row r="89" spans="1:5" ht="12.75">
      <c r="A89" s="25">
        <v>8</v>
      </c>
      <c r="B89" s="26" t="s">
        <v>10</v>
      </c>
      <c r="C89" s="1">
        <v>12</v>
      </c>
      <c r="D89" s="2">
        <v>0</v>
      </c>
      <c r="E89" s="54">
        <v>0</v>
      </c>
    </row>
    <row r="90" spans="1:5" ht="12.75">
      <c r="A90" s="23">
        <v>9</v>
      </c>
      <c r="B90" s="24" t="s">
        <v>11</v>
      </c>
      <c r="C90" s="1">
        <v>34</v>
      </c>
      <c r="D90" s="2">
        <v>1</v>
      </c>
      <c r="E90" s="54">
        <v>0</v>
      </c>
    </row>
    <row r="91" spans="1:5" ht="12.75">
      <c r="A91" s="23">
        <v>10</v>
      </c>
      <c r="B91" s="24" t="s">
        <v>12</v>
      </c>
      <c r="C91" s="1">
        <v>15</v>
      </c>
      <c r="D91" s="2">
        <v>3</v>
      </c>
      <c r="E91" s="54">
        <v>0</v>
      </c>
    </row>
    <row r="92" spans="1:5" ht="12.75">
      <c r="A92" s="23">
        <v>11</v>
      </c>
      <c r="B92" s="24" t="s">
        <v>13</v>
      </c>
      <c r="C92" s="1">
        <v>13</v>
      </c>
      <c r="D92" s="2">
        <v>0</v>
      </c>
      <c r="E92" s="54">
        <v>0</v>
      </c>
    </row>
    <row r="93" spans="1:5" ht="12.75">
      <c r="A93" s="23">
        <v>12</v>
      </c>
      <c r="B93" s="24" t="s">
        <v>14</v>
      </c>
      <c r="C93" s="1">
        <v>31</v>
      </c>
      <c r="D93" s="2">
        <v>4</v>
      </c>
      <c r="E93" s="54">
        <v>0</v>
      </c>
    </row>
    <row r="94" spans="1:5" ht="12.75">
      <c r="A94" s="23">
        <v>13</v>
      </c>
      <c r="B94" s="24" t="s">
        <v>15</v>
      </c>
      <c r="C94" s="1">
        <v>26</v>
      </c>
      <c r="D94" s="2">
        <v>4</v>
      </c>
      <c r="E94" s="54">
        <v>0</v>
      </c>
    </row>
    <row r="95" spans="1:5" ht="12.75">
      <c r="A95" s="25">
        <v>14</v>
      </c>
      <c r="B95" s="26" t="s">
        <v>16</v>
      </c>
      <c r="C95" s="1">
        <v>60</v>
      </c>
      <c r="D95" s="2">
        <v>1</v>
      </c>
      <c r="E95" s="54">
        <v>0</v>
      </c>
    </row>
    <row r="96" spans="1:5" ht="12.75">
      <c r="A96" s="25">
        <v>15</v>
      </c>
      <c r="B96" s="26" t="s">
        <v>17</v>
      </c>
      <c r="C96" s="1">
        <v>26</v>
      </c>
      <c r="D96" s="2">
        <v>1</v>
      </c>
      <c r="E96" s="54">
        <v>0</v>
      </c>
    </row>
    <row r="97" spans="1:5" ht="12.75">
      <c r="A97" s="25">
        <v>16</v>
      </c>
      <c r="B97" s="26" t="s">
        <v>18</v>
      </c>
      <c r="C97" s="1">
        <v>5</v>
      </c>
      <c r="D97" s="2">
        <v>0</v>
      </c>
      <c r="E97" s="54">
        <v>0</v>
      </c>
    </row>
    <row r="98" spans="1:5" ht="12.75">
      <c r="A98" s="23">
        <v>17</v>
      </c>
      <c r="B98" s="24" t="s">
        <v>19</v>
      </c>
      <c r="C98" s="1">
        <v>20</v>
      </c>
      <c r="D98" s="2">
        <v>1</v>
      </c>
      <c r="E98" s="54">
        <v>0</v>
      </c>
    </row>
    <row r="99" spans="1:5" ht="12.75">
      <c r="A99" s="23">
        <v>18</v>
      </c>
      <c r="B99" s="24" t="s">
        <v>20</v>
      </c>
      <c r="C99" s="1">
        <v>5</v>
      </c>
      <c r="D99" s="2">
        <v>0</v>
      </c>
      <c r="E99" s="54">
        <v>0</v>
      </c>
    </row>
    <row r="100" spans="1:5" ht="12.75">
      <c r="A100" s="25">
        <v>19</v>
      </c>
      <c r="B100" s="26" t="s">
        <v>21</v>
      </c>
      <c r="C100" s="1">
        <v>28</v>
      </c>
      <c r="D100" s="2">
        <v>7</v>
      </c>
      <c r="E100" s="54">
        <v>0</v>
      </c>
    </row>
    <row r="101" spans="1:5" ht="12.75">
      <c r="A101" s="23">
        <v>20</v>
      </c>
      <c r="B101" s="24" t="s">
        <v>22</v>
      </c>
      <c r="C101" s="1">
        <v>22</v>
      </c>
      <c r="D101" s="2">
        <v>3</v>
      </c>
      <c r="E101" s="54">
        <v>0</v>
      </c>
    </row>
    <row r="102" spans="1:5" ht="12.75">
      <c r="A102" s="23">
        <v>21</v>
      </c>
      <c r="B102" s="24" t="s">
        <v>23</v>
      </c>
      <c r="C102" s="1">
        <v>11</v>
      </c>
      <c r="D102" s="2">
        <v>0</v>
      </c>
      <c r="E102" s="54">
        <v>0</v>
      </c>
    </row>
    <row r="103" spans="1:5" ht="12.75">
      <c r="A103" s="23">
        <v>22</v>
      </c>
      <c r="B103" s="24" t="s">
        <v>24</v>
      </c>
      <c r="C103" s="1">
        <v>21</v>
      </c>
      <c r="D103" s="2">
        <v>1</v>
      </c>
      <c r="E103" s="54">
        <v>0</v>
      </c>
    </row>
    <row r="104" spans="1:5" ht="12.75">
      <c r="A104" s="23">
        <v>23</v>
      </c>
      <c r="B104" s="24" t="s">
        <v>25</v>
      </c>
      <c r="C104" s="1">
        <v>9</v>
      </c>
      <c r="D104" s="2">
        <v>1</v>
      </c>
      <c r="E104" s="54">
        <v>0</v>
      </c>
    </row>
    <row r="105" spans="1:5" ht="12.75">
      <c r="A105" s="23">
        <v>24</v>
      </c>
      <c r="B105" s="24" t="s">
        <v>26</v>
      </c>
      <c r="C105" s="1">
        <v>10</v>
      </c>
      <c r="D105" s="2">
        <v>3</v>
      </c>
      <c r="E105" s="54">
        <v>0</v>
      </c>
    </row>
    <row r="106" spans="1:6" ht="12.75">
      <c r="A106" s="23">
        <v>25</v>
      </c>
      <c r="B106" s="24" t="s">
        <v>27</v>
      </c>
      <c r="C106" s="1">
        <v>33</v>
      </c>
      <c r="D106" s="2">
        <v>7</v>
      </c>
      <c r="E106" s="54">
        <v>0</v>
      </c>
      <c r="F106" s="67"/>
    </row>
    <row r="107" spans="1:5" ht="12.75">
      <c r="A107" s="23">
        <v>26</v>
      </c>
      <c r="B107" s="27" t="s">
        <v>52</v>
      </c>
      <c r="C107" s="1">
        <v>18</v>
      </c>
      <c r="D107" s="2">
        <v>1</v>
      </c>
      <c r="E107" s="54">
        <v>0</v>
      </c>
    </row>
    <row r="108" spans="1:5" ht="12.75">
      <c r="A108" s="23">
        <v>27</v>
      </c>
      <c r="B108" s="28" t="s">
        <v>54</v>
      </c>
      <c r="C108" s="5">
        <v>2</v>
      </c>
      <c r="D108" s="6">
        <v>0</v>
      </c>
      <c r="E108" s="54">
        <v>0</v>
      </c>
    </row>
    <row r="109" spans="1:5" ht="12.75">
      <c r="A109" s="23">
        <v>28</v>
      </c>
      <c r="B109" s="28" t="s">
        <v>55</v>
      </c>
      <c r="C109" s="5">
        <v>1</v>
      </c>
      <c r="D109" s="6">
        <v>0</v>
      </c>
      <c r="E109" s="54">
        <v>0</v>
      </c>
    </row>
    <row r="110" spans="1:5" ht="13.5" thickBot="1">
      <c r="A110" s="23">
        <v>29</v>
      </c>
      <c r="B110" s="28" t="s">
        <v>53</v>
      </c>
      <c r="C110" s="5">
        <v>2</v>
      </c>
      <c r="D110" s="6">
        <v>0</v>
      </c>
      <c r="E110" s="54">
        <v>0</v>
      </c>
    </row>
    <row r="111" spans="1:5" ht="13.5" thickBot="1">
      <c r="A111" s="86" t="s">
        <v>2</v>
      </c>
      <c r="B111" s="87"/>
      <c r="C111" s="11">
        <f>SUM(C82:C110)</f>
        <v>609</v>
      </c>
      <c r="D111" s="12">
        <f>SUM(D82:D110)</f>
        <v>52</v>
      </c>
      <c r="E111" s="13">
        <f>SUM(E82:E110)</f>
        <v>0</v>
      </c>
    </row>
    <row r="112" spans="1:5" ht="13.5" thickBot="1">
      <c r="A112" s="88" t="s">
        <v>29</v>
      </c>
      <c r="B112" s="89"/>
      <c r="C112" s="14">
        <f>SUM(C82:C106)</f>
        <v>586</v>
      </c>
      <c r="D112" s="15">
        <f>SUM(D82:D106)</f>
        <v>51</v>
      </c>
      <c r="E112" s="16">
        <f>SUM(E82:E106)</f>
        <v>0</v>
      </c>
    </row>
    <row r="115" spans="1:5" ht="33" customHeight="1">
      <c r="A115" s="92" t="s">
        <v>34</v>
      </c>
      <c r="B115" s="92"/>
      <c r="C115" s="92"/>
      <c r="D115" s="92"/>
      <c r="E115" s="92"/>
    </row>
    <row r="116" spans="1:5" ht="13.5" customHeight="1">
      <c r="A116" s="55"/>
      <c r="B116" s="55" t="s">
        <v>42</v>
      </c>
      <c r="C116" s="55"/>
      <c r="D116" s="55"/>
      <c r="E116" s="55"/>
    </row>
    <row r="117" ht="15.75" thickBot="1">
      <c r="B117" s="10" t="s">
        <v>60</v>
      </c>
    </row>
    <row r="118" spans="1:5" ht="13.5">
      <c r="A118" s="93" t="s">
        <v>0</v>
      </c>
      <c r="B118" s="95" t="s">
        <v>1</v>
      </c>
      <c r="C118" s="97" t="s">
        <v>31</v>
      </c>
      <c r="D118" s="99" t="s">
        <v>32</v>
      </c>
      <c r="E118" s="100"/>
    </row>
    <row r="119" spans="1:5" ht="38.25" customHeight="1" thickBot="1">
      <c r="A119" s="94"/>
      <c r="B119" s="96"/>
      <c r="C119" s="98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9</v>
      </c>
      <c r="D120" s="2">
        <v>1</v>
      </c>
      <c r="E120" s="54">
        <v>0</v>
      </c>
    </row>
    <row r="121" spans="1:5" ht="12.75">
      <c r="A121" s="23">
        <v>2</v>
      </c>
      <c r="B121" s="24" t="s">
        <v>4</v>
      </c>
      <c r="C121" s="1">
        <v>10</v>
      </c>
      <c r="D121" s="2">
        <v>0</v>
      </c>
      <c r="E121" s="54">
        <v>0</v>
      </c>
    </row>
    <row r="122" spans="1:5" ht="12.75">
      <c r="A122" s="23">
        <v>3</v>
      </c>
      <c r="B122" s="24" t="s">
        <v>5</v>
      </c>
      <c r="C122" s="1">
        <v>70</v>
      </c>
      <c r="D122" s="2">
        <v>9</v>
      </c>
      <c r="E122" s="54">
        <v>0</v>
      </c>
    </row>
    <row r="123" spans="1:5" ht="12.75">
      <c r="A123" s="23">
        <v>4</v>
      </c>
      <c r="B123" s="24" t="s">
        <v>6</v>
      </c>
      <c r="C123" s="1">
        <v>36</v>
      </c>
      <c r="D123" s="2">
        <v>2</v>
      </c>
      <c r="E123" s="54">
        <v>0</v>
      </c>
    </row>
    <row r="124" spans="1:5" ht="12.75">
      <c r="A124" s="23">
        <v>5</v>
      </c>
      <c r="B124" s="24" t="s">
        <v>7</v>
      </c>
      <c r="C124" s="1">
        <v>23</v>
      </c>
      <c r="D124" s="2">
        <v>0</v>
      </c>
      <c r="E124" s="54">
        <v>0</v>
      </c>
    </row>
    <row r="125" spans="1:5" ht="12.75">
      <c r="A125" s="23">
        <v>6</v>
      </c>
      <c r="B125" s="24" t="s">
        <v>8</v>
      </c>
      <c r="C125" s="1">
        <v>12</v>
      </c>
      <c r="D125" s="2">
        <v>1</v>
      </c>
      <c r="E125" s="54">
        <v>0</v>
      </c>
    </row>
    <row r="126" spans="1:5" ht="12.75">
      <c r="A126" s="23">
        <v>7</v>
      </c>
      <c r="B126" s="24" t="s">
        <v>9</v>
      </c>
      <c r="C126" s="1">
        <v>19</v>
      </c>
      <c r="D126" s="2">
        <v>2</v>
      </c>
      <c r="E126" s="54">
        <v>0</v>
      </c>
    </row>
    <row r="127" spans="1:5" ht="12.75">
      <c r="A127" s="25">
        <v>8</v>
      </c>
      <c r="B127" s="26" t="s">
        <v>10</v>
      </c>
      <c r="C127" s="1">
        <v>18</v>
      </c>
      <c r="D127" s="2">
        <v>5</v>
      </c>
      <c r="E127" s="54">
        <v>0</v>
      </c>
    </row>
    <row r="128" spans="1:5" ht="12.75">
      <c r="A128" s="23">
        <v>9</v>
      </c>
      <c r="B128" s="24" t="s">
        <v>11</v>
      </c>
      <c r="C128" s="1">
        <v>31</v>
      </c>
      <c r="D128" s="2">
        <v>1</v>
      </c>
      <c r="E128" s="54">
        <v>0</v>
      </c>
    </row>
    <row r="129" spans="1:5" ht="12.75">
      <c r="A129" s="23">
        <v>10</v>
      </c>
      <c r="B129" s="24" t="s">
        <v>12</v>
      </c>
      <c r="C129" s="1">
        <v>13</v>
      </c>
      <c r="D129" s="2">
        <v>0</v>
      </c>
      <c r="E129" s="54">
        <v>0</v>
      </c>
    </row>
    <row r="130" spans="1:6" ht="12.75">
      <c r="A130" s="23">
        <v>11</v>
      </c>
      <c r="B130" s="24" t="s">
        <v>13</v>
      </c>
      <c r="C130" s="1">
        <v>19</v>
      </c>
      <c r="D130" s="2">
        <v>1</v>
      </c>
      <c r="E130" s="54">
        <v>0</v>
      </c>
      <c r="F130" s="67"/>
    </row>
    <row r="131" spans="1:5" ht="12.75">
      <c r="A131" s="23">
        <v>12</v>
      </c>
      <c r="B131" s="24" t="s">
        <v>14</v>
      </c>
      <c r="C131" s="1">
        <v>13</v>
      </c>
      <c r="D131" s="2">
        <v>7</v>
      </c>
      <c r="E131" s="54">
        <v>0</v>
      </c>
    </row>
    <row r="132" spans="1:5" ht="12.75">
      <c r="A132" s="23">
        <v>13</v>
      </c>
      <c r="B132" s="24" t="s">
        <v>15</v>
      </c>
      <c r="C132" s="1">
        <v>32</v>
      </c>
      <c r="D132" s="2">
        <v>3</v>
      </c>
      <c r="E132" s="54">
        <v>0</v>
      </c>
    </row>
    <row r="133" spans="1:5" ht="12.75">
      <c r="A133" s="25">
        <v>14</v>
      </c>
      <c r="B133" s="26" t="s">
        <v>16</v>
      </c>
      <c r="C133" s="1">
        <v>67</v>
      </c>
      <c r="D133" s="2">
        <v>1</v>
      </c>
      <c r="E133" s="54">
        <v>0</v>
      </c>
    </row>
    <row r="134" spans="1:5" ht="12.75">
      <c r="A134" s="25">
        <v>15</v>
      </c>
      <c r="B134" s="26" t="s">
        <v>17</v>
      </c>
      <c r="C134" s="1">
        <v>23</v>
      </c>
      <c r="D134" s="2">
        <v>2</v>
      </c>
      <c r="E134" s="54">
        <v>0</v>
      </c>
    </row>
    <row r="135" spans="1:5" ht="12.75">
      <c r="A135" s="25">
        <v>16</v>
      </c>
      <c r="B135" s="26" t="s">
        <v>18</v>
      </c>
      <c r="C135" s="1">
        <v>12</v>
      </c>
      <c r="D135" s="2">
        <v>0</v>
      </c>
      <c r="E135" s="54">
        <v>0</v>
      </c>
    </row>
    <row r="136" spans="1:5" ht="12.75">
      <c r="A136" s="23">
        <v>17</v>
      </c>
      <c r="B136" s="24" t="s">
        <v>19</v>
      </c>
      <c r="C136" s="1">
        <v>10</v>
      </c>
      <c r="D136" s="2">
        <v>0</v>
      </c>
      <c r="E136" s="54">
        <v>0</v>
      </c>
    </row>
    <row r="137" spans="1:5" ht="12.75">
      <c r="A137" s="23">
        <v>18</v>
      </c>
      <c r="B137" s="24" t="s">
        <v>20</v>
      </c>
      <c r="C137" s="1">
        <v>10</v>
      </c>
      <c r="D137" s="2">
        <v>1</v>
      </c>
      <c r="E137" s="54">
        <v>0</v>
      </c>
    </row>
    <row r="138" spans="1:5" ht="12.75">
      <c r="A138" s="25">
        <v>19</v>
      </c>
      <c r="B138" s="26" t="s">
        <v>21</v>
      </c>
      <c r="C138" s="1">
        <v>25</v>
      </c>
      <c r="D138" s="2">
        <v>4</v>
      </c>
      <c r="E138" s="54">
        <v>0</v>
      </c>
    </row>
    <row r="139" spans="1:5" ht="12.75">
      <c r="A139" s="23">
        <v>20</v>
      </c>
      <c r="B139" s="24" t="s">
        <v>22</v>
      </c>
      <c r="C139" s="1">
        <v>12</v>
      </c>
      <c r="D139" s="2">
        <v>4</v>
      </c>
      <c r="E139" s="54">
        <v>0</v>
      </c>
    </row>
    <row r="140" spans="1:5" ht="12.75">
      <c r="A140" s="23">
        <v>21</v>
      </c>
      <c r="B140" s="24" t="s">
        <v>23</v>
      </c>
      <c r="C140" s="1">
        <v>12</v>
      </c>
      <c r="D140" s="2">
        <v>0</v>
      </c>
      <c r="E140" s="54">
        <v>0</v>
      </c>
    </row>
    <row r="141" spans="1:5" ht="12.75">
      <c r="A141" s="23">
        <v>22</v>
      </c>
      <c r="B141" s="24" t="s">
        <v>24</v>
      </c>
      <c r="C141" s="1">
        <v>17</v>
      </c>
      <c r="D141" s="2">
        <v>1</v>
      </c>
      <c r="E141" s="54">
        <v>0</v>
      </c>
    </row>
    <row r="142" spans="1:5" ht="12.75">
      <c r="A142" s="23">
        <v>23</v>
      </c>
      <c r="B142" s="24" t="s">
        <v>25</v>
      </c>
      <c r="C142" s="1">
        <v>8</v>
      </c>
      <c r="D142" s="2">
        <v>0</v>
      </c>
      <c r="E142" s="54">
        <v>0</v>
      </c>
    </row>
    <row r="143" spans="1:5" ht="12.75">
      <c r="A143" s="23">
        <v>24</v>
      </c>
      <c r="B143" s="24" t="s">
        <v>26</v>
      </c>
      <c r="C143" s="1">
        <v>13</v>
      </c>
      <c r="D143" s="2">
        <v>0</v>
      </c>
      <c r="E143" s="54">
        <v>0</v>
      </c>
    </row>
    <row r="144" spans="1:5" ht="12.75">
      <c r="A144" s="23">
        <v>25</v>
      </c>
      <c r="B144" s="24" t="s">
        <v>27</v>
      </c>
      <c r="C144" s="1">
        <v>30</v>
      </c>
      <c r="D144" s="2">
        <v>5</v>
      </c>
      <c r="E144" s="54">
        <v>0</v>
      </c>
    </row>
    <row r="145" spans="1:5" ht="14.25" customHeight="1">
      <c r="A145" s="23">
        <v>26</v>
      </c>
      <c r="B145" s="27" t="s">
        <v>52</v>
      </c>
      <c r="C145" s="1">
        <v>16</v>
      </c>
      <c r="D145" s="2">
        <v>3</v>
      </c>
      <c r="E145" s="54">
        <v>0</v>
      </c>
    </row>
    <row r="146" spans="1:5" ht="14.25" customHeight="1">
      <c r="A146" s="23">
        <v>27</v>
      </c>
      <c r="B146" s="28" t="s">
        <v>54</v>
      </c>
      <c r="C146" s="5">
        <v>2</v>
      </c>
      <c r="D146" s="6">
        <v>1</v>
      </c>
      <c r="E146" s="54">
        <v>0</v>
      </c>
    </row>
    <row r="147" spans="1:5" ht="14.25" customHeight="1">
      <c r="A147" s="23">
        <v>28</v>
      </c>
      <c r="B147" s="28" t="s">
        <v>55</v>
      </c>
      <c r="C147" s="5">
        <v>1</v>
      </c>
      <c r="D147" s="6">
        <v>0</v>
      </c>
      <c r="E147" s="54">
        <v>0</v>
      </c>
    </row>
    <row r="148" spans="1:5" ht="15.75" customHeight="1" thickBot="1">
      <c r="A148" s="23">
        <v>29</v>
      </c>
      <c r="B148" s="28" t="s">
        <v>53</v>
      </c>
      <c r="C148" s="5">
        <v>0</v>
      </c>
      <c r="D148" s="6">
        <v>0</v>
      </c>
      <c r="E148" s="54">
        <v>0</v>
      </c>
    </row>
    <row r="149" spans="1:5" ht="13.5" thickBot="1">
      <c r="A149" s="86" t="s">
        <v>2</v>
      </c>
      <c r="B149" s="87"/>
      <c r="C149" s="11">
        <f>SUM(C120:C148)</f>
        <v>563</v>
      </c>
      <c r="D149" s="12">
        <f>SUM(D120:D148)</f>
        <v>54</v>
      </c>
      <c r="E149" s="13">
        <f>SUM(E120:E148)</f>
        <v>0</v>
      </c>
    </row>
    <row r="150" spans="1:5" ht="13.5" thickBot="1">
      <c r="A150" s="88" t="s">
        <v>29</v>
      </c>
      <c r="B150" s="89"/>
      <c r="C150" s="14">
        <f>SUM(C120:C144)</f>
        <v>544</v>
      </c>
      <c r="D150" s="15">
        <f>SUM(D120:D144)</f>
        <v>50</v>
      </c>
      <c r="E150" s="16">
        <f>SUM(E120:E144)</f>
        <v>0</v>
      </c>
    </row>
    <row r="153" spans="1:5" ht="25.5" customHeight="1">
      <c r="A153" s="92" t="s">
        <v>34</v>
      </c>
      <c r="B153" s="92"/>
      <c r="C153" s="92"/>
      <c r="D153" s="92"/>
      <c r="E153" s="92"/>
    </row>
    <row r="154" spans="1:5" ht="15" customHeight="1">
      <c r="A154" s="55"/>
      <c r="B154" s="55" t="s">
        <v>42</v>
      </c>
      <c r="C154" s="55"/>
      <c r="D154" s="55"/>
      <c r="E154" s="55"/>
    </row>
    <row r="155" ht="15.75" thickBot="1">
      <c r="B155" s="10" t="s">
        <v>61</v>
      </c>
    </row>
    <row r="156" spans="1:5" ht="13.5">
      <c r="A156" s="93" t="s">
        <v>0</v>
      </c>
      <c r="B156" s="95" t="s">
        <v>1</v>
      </c>
      <c r="C156" s="97" t="s">
        <v>31</v>
      </c>
      <c r="D156" s="99" t="s">
        <v>32</v>
      </c>
      <c r="E156" s="100"/>
    </row>
    <row r="157" spans="1:5" ht="30" customHeight="1" thickBot="1">
      <c r="A157" s="94"/>
      <c r="B157" s="96"/>
      <c r="C157" s="98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50</v>
      </c>
      <c r="D158" s="4">
        <f t="shared" si="0"/>
        <v>6</v>
      </c>
      <c r="E158" s="57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55</v>
      </c>
      <c r="D159" s="4">
        <f t="shared" si="0"/>
        <v>6</v>
      </c>
      <c r="E159" s="58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333</v>
      </c>
      <c r="D160" s="4">
        <f t="shared" si="0"/>
        <v>35</v>
      </c>
      <c r="E160" s="58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138</v>
      </c>
      <c r="D161" s="4">
        <f t="shared" si="0"/>
        <v>9</v>
      </c>
      <c r="E161" s="58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66</v>
      </c>
      <c r="D162" s="4">
        <f t="shared" si="0"/>
        <v>13</v>
      </c>
      <c r="E162" s="58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64</v>
      </c>
      <c r="D163" s="4">
        <f t="shared" si="0"/>
        <v>8</v>
      </c>
      <c r="E163" s="58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123</v>
      </c>
      <c r="D164" s="4">
        <f t="shared" si="0"/>
        <v>10</v>
      </c>
      <c r="E164" s="58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49</v>
      </c>
      <c r="D165" s="4">
        <f t="shared" si="0"/>
        <v>9</v>
      </c>
      <c r="E165" s="58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120</v>
      </c>
      <c r="D166" s="4">
        <f t="shared" si="0"/>
        <v>5</v>
      </c>
      <c r="E166" s="58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69</v>
      </c>
      <c r="D167" s="4">
        <f t="shared" si="0"/>
        <v>9</v>
      </c>
      <c r="E167" s="58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66</v>
      </c>
      <c r="D168" s="4">
        <f t="shared" si="0"/>
        <v>1</v>
      </c>
      <c r="E168" s="58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126</v>
      </c>
      <c r="D169" s="4">
        <f t="shared" si="0"/>
        <v>23</v>
      </c>
      <c r="E169" s="58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124</v>
      </c>
      <c r="D170" s="4">
        <f t="shared" si="0"/>
        <v>11</v>
      </c>
      <c r="E170" s="58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248</v>
      </c>
      <c r="D171" s="4">
        <f t="shared" si="0"/>
        <v>13</v>
      </c>
      <c r="E171" s="58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93</v>
      </c>
      <c r="D172" s="4">
        <f t="shared" si="0"/>
        <v>10</v>
      </c>
      <c r="E172" s="58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35</v>
      </c>
      <c r="D173" s="4">
        <f t="shared" si="0"/>
        <v>0</v>
      </c>
      <c r="E173" s="58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52</v>
      </c>
      <c r="D174" s="4">
        <f t="shared" si="0"/>
        <v>2</v>
      </c>
      <c r="E174" s="58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20</v>
      </c>
      <c r="D175" s="4">
        <f t="shared" si="0"/>
        <v>2</v>
      </c>
      <c r="E175" s="58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129</v>
      </c>
      <c r="D176" s="4">
        <f t="shared" si="0"/>
        <v>22</v>
      </c>
      <c r="E176" s="58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85</v>
      </c>
      <c r="D177" s="4">
        <f t="shared" si="0"/>
        <v>18</v>
      </c>
      <c r="E177" s="58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35</v>
      </c>
      <c r="D178" s="4">
        <f t="shared" si="0"/>
        <v>0</v>
      </c>
      <c r="E178" s="58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77</v>
      </c>
      <c r="D179" s="4">
        <f t="shared" si="0"/>
        <v>7</v>
      </c>
      <c r="E179" s="58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28</v>
      </c>
      <c r="D180" s="4">
        <f t="shared" si="0"/>
        <v>1</v>
      </c>
      <c r="E180" s="58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46</v>
      </c>
      <c r="D181" s="4">
        <f t="shared" si="0"/>
        <v>5</v>
      </c>
      <c r="E181" s="58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121</v>
      </c>
      <c r="D182" s="4">
        <f t="shared" si="0"/>
        <v>21</v>
      </c>
      <c r="E182" s="58">
        <f t="shared" si="0"/>
        <v>2</v>
      </c>
    </row>
    <row r="183" spans="1:5" ht="15" customHeight="1">
      <c r="A183" s="23">
        <v>26</v>
      </c>
      <c r="B183" s="27" t="s">
        <v>52</v>
      </c>
      <c r="C183" s="4">
        <f t="shared" si="0"/>
        <v>91</v>
      </c>
      <c r="D183" s="4">
        <f t="shared" si="0"/>
        <v>7</v>
      </c>
      <c r="E183" s="58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6</v>
      </c>
      <c r="D184" s="4">
        <f t="shared" si="0"/>
        <v>1</v>
      </c>
      <c r="E184" s="58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3</v>
      </c>
      <c r="D185" s="4">
        <f t="shared" si="0"/>
        <v>0</v>
      </c>
      <c r="E185" s="58">
        <f t="shared" si="0"/>
        <v>0</v>
      </c>
    </row>
    <row r="186" spans="1:5" ht="15" customHeight="1" thickBot="1">
      <c r="A186" s="23">
        <v>29</v>
      </c>
      <c r="B186" s="28" t="s">
        <v>53</v>
      </c>
      <c r="C186" s="4">
        <f t="shared" si="0"/>
        <v>4</v>
      </c>
      <c r="D186" s="4">
        <f t="shared" si="0"/>
        <v>0</v>
      </c>
      <c r="E186" s="58">
        <f t="shared" si="0"/>
        <v>0</v>
      </c>
    </row>
    <row r="187" spans="1:5" ht="13.5" thickBot="1">
      <c r="A187" s="86" t="s">
        <v>2</v>
      </c>
      <c r="B187" s="87"/>
      <c r="C187" s="11">
        <f>SUM(C158:C186)</f>
        <v>2456</v>
      </c>
      <c r="D187" s="12">
        <f>SUM(D158:D186)</f>
        <v>254</v>
      </c>
      <c r="E187" s="13">
        <f>SUM(E158:E186)</f>
        <v>2</v>
      </c>
    </row>
    <row r="188" spans="1:5" ht="13.5" thickBot="1">
      <c r="A188" s="88" t="s">
        <v>29</v>
      </c>
      <c r="B188" s="89"/>
      <c r="C188" s="17">
        <f>SUM(C158:C182)</f>
        <v>2352</v>
      </c>
      <c r="D188" s="18">
        <f>SUM(D158:D182)</f>
        <v>246</v>
      </c>
      <c r="E188" s="19">
        <f>SUM(E158:E182)</f>
        <v>2</v>
      </c>
    </row>
    <row r="189" spans="1:5" ht="13.5" thickBot="1">
      <c r="A189" s="86" t="s">
        <v>35</v>
      </c>
      <c r="B189" s="87"/>
      <c r="C189" s="20">
        <f>C35+C73+C111+C149</f>
        <v>2456</v>
      </c>
      <c r="D189" s="21">
        <f>D35+D73+D111+D149</f>
        <v>254</v>
      </c>
      <c r="E189" s="22">
        <f>E35+E73+E111+E149</f>
        <v>2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14">
      <selection activeCell="F146" sqref="F146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92" t="s">
        <v>34</v>
      </c>
      <c r="B1" s="92"/>
      <c r="C1" s="92"/>
      <c r="D1" s="92"/>
      <c r="E1" s="92"/>
    </row>
    <row r="2" spans="1:5" ht="16.5" customHeight="1">
      <c r="A2" s="55"/>
      <c r="B2" s="92" t="s">
        <v>43</v>
      </c>
      <c r="C2" s="92"/>
      <c r="D2" s="55"/>
      <c r="E2" s="55"/>
    </row>
    <row r="3" ht="15.75" thickBot="1">
      <c r="B3" s="10" t="s">
        <v>57</v>
      </c>
    </row>
    <row r="4" spans="1:5" ht="14.25" customHeight="1">
      <c r="A4" s="93" t="s">
        <v>0</v>
      </c>
      <c r="B4" s="95" t="s">
        <v>1</v>
      </c>
      <c r="C4" s="97" t="s">
        <v>31</v>
      </c>
      <c r="D4" s="99" t="s">
        <v>32</v>
      </c>
      <c r="E4" s="100"/>
    </row>
    <row r="5" spans="1:5" ht="31.5" customHeight="1" thickBot="1">
      <c r="A5" s="94"/>
      <c r="B5" s="96"/>
      <c r="C5" s="98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1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2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1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1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1</v>
      </c>
      <c r="D11" s="2">
        <v>1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1</v>
      </c>
      <c r="E12" s="3">
        <v>1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1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1</v>
      </c>
      <c r="D27" s="2">
        <v>1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5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53</v>
      </c>
      <c r="C34" s="5">
        <v>1</v>
      </c>
      <c r="D34" s="6">
        <v>0</v>
      </c>
      <c r="E34" s="7">
        <v>0</v>
      </c>
    </row>
    <row r="35" spans="1:5" ht="13.5" thickBot="1">
      <c r="A35" s="86" t="s">
        <v>2</v>
      </c>
      <c r="B35" s="87"/>
      <c r="C35" s="11">
        <f>SUM(C6:C34)</f>
        <v>25</v>
      </c>
      <c r="D35" s="12">
        <f>SUM(D6:D34)</f>
        <v>4</v>
      </c>
      <c r="E35" s="13">
        <f>SUM(E6:E34)</f>
        <v>1</v>
      </c>
    </row>
    <row r="36" spans="1:5" ht="13.5" thickBot="1">
      <c r="A36" s="88" t="s">
        <v>29</v>
      </c>
      <c r="B36" s="89"/>
      <c r="C36" s="14">
        <f>SUM(C6:C30)</f>
        <v>19</v>
      </c>
      <c r="D36" s="15">
        <f>SUM(D6:D30)</f>
        <v>4</v>
      </c>
      <c r="E36" s="16">
        <f>SUM(E6:E30)</f>
        <v>1</v>
      </c>
    </row>
    <row r="39" spans="1:5" ht="26.25" customHeight="1">
      <c r="A39" s="92" t="s">
        <v>34</v>
      </c>
      <c r="B39" s="92"/>
      <c r="C39" s="92"/>
      <c r="D39" s="92"/>
      <c r="E39" s="92"/>
    </row>
    <row r="40" spans="1:5" ht="17.25" customHeight="1">
      <c r="A40" s="55"/>
      <c r="B40" s="92" t="s">
        <v>43</v>
      </c>
      <c r="C40" s="92"/>
      <c r="D40" s="55"/>
      <c r="E40" s="55"/>
    </row>
    <row r="41" ht="15.75" thickBot="1">
      <c r="B41" s="10" t="s">
        <v>58</v>
      </c>
    </row>
    <row r="42" spans="1:5" ht="13.5">
      <c r="A42" s="93" t="s">
        <v>0</v>
      </c>
      <c r="B42" s="95" t="s">
        <v>1</v>
      </c>
      <c r="C42" s="97" t="s">
        <v>31</v>
      </c>
      <c r="D42" s="99" t="s">
        <v>32</v>
      </c>
      <c r="E42" s="100"/>
    </row>
    <row r="43" spans="1:5" ht="37.5" customHeight="1" thickBot="1">
      <c r="A43" s="94"/>
      <c r="B43" s="96"/>
      <c r="C43" s="98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</v>
      </c>
      <c r="D44" s="2">
        <v>2</v>
      </c>
      <c r="E44" s="3">
        <v>0</v>
      </c>
    </row>
    <row r="45" spans="1:5" ht="12.75">
      <c r="A45" s="23">
        <v>2</v>
      </c>
      <c r="B45" s="24" t="s">
        <v>4</v>
      </c>
      <c r="C45" s="1">
        <v>2</v>
      </c>
      <c r="D45" s="2">
        <v>2</v>
      </c>
      <c r="E45" s="3">
        <v>0</v>
      </c>
    </row>
    <row r="46" spans="1:5" ht="12.75">
      <c r="A46" s="23">
        <v>3</v>
      </c>
      <c r="B46" s="24" t="s">
        <v>5</v>
      </c>
      <c r="C46" s="1">
        <v>2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4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3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1</v>
      </c>
      <c r="D49" s="2">
        <v>1</v>
      </c>
      <c r="E49" s="3">
        <v>0</v>
      </c>
    </row>
    <row r="50" spans="1:5" ht="12.75">
      <c r="A50" s="23">
        <v>7</v>
      </c>
      <c r="B50" s="24" t="s">
        <v>9</v>
      </c>
      <c r="C50" s="1">
        <v>2</v>
      </c>
      <c r="D50" s="2">
        <v>1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1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1</v>
      </c>
      <c r="D53" s="2">
        <v>1</v>
      </c>
      <c r="E53" s="3"/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1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2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2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3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2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1</v>
      </c>
      <c r="D68" s="2">
        <v>0</v>
      </c>
      <c r="E68" s="3">
        <v>0</v>
      </c>
    </row>
    <row r="69" spans="1:5" ht="12.75">
      <c r="A69" s="23">
        <v>26</v>
      </c>
      <c r="B69" s="27" t="s">
        <v>52</v>
      </c>
      <c r="C69" s="1">
        <v>7</v>
      </c>
      <c r="D69" s="2">
        <v>0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6" t="s">
        <v>2</v>
      </c>
      <c r="B73" s="87"/>
      <c r="C73" s="11">
        <f>SUM(C44:C72)</f>
        <v>36</v>
      </c>
      <c r="D73" s="12">
        <f>SUM(D44:D72)</f>
        <v>7</v>
      </c>
      <c r="E73" s="13">
        <f>SUM(E44:E72)</f>
        <v>0</v>
      </c>
    </row>
    <row r="74" spans="1:5" ht="13.5" thickBot="1">
      <c r="A74" s="88" t="s">
        <v>29</v>
      </c>
      <c r="B74" s="89"/>
      <c r="C74" s="14">
        <f>SUM(C44:C68)</f>
        <v>29</v>
      </c>
      <c r="D74" s="15">
        <f>SUM(D44:D68)</f>
        <v>7</v>
      </c>
      <c r="E74" s="16">
        <f>SUM(E44:E68)</f>
        <v>0</v>
      </c>
    </row>
    <row r="77" spans="1:5" ht="27.75" customHeight="1">
      <c r="A77" s="92" t="s">
        <v>34</v>
      </c>
      <c r="B77" s="92"/>
      <c r="C77" s="92"/>
      <c r="D77" s="92"/>
      <c r="E77" s="92"/>
    </row>
    <row r="78" spans="1:5" ht="12.75">
      <c r="A78" s="55"/>
      <c r="B78" s="92" t="s">
        <v>43</v>
      </c>
      <c r="C78" s="92"/>
      <c r="D78" s="55"/>
      <c r="E78" s="55"/>
    </row>
    <row r="79" ht="15.75" thickBot="1">
      <c r="B79" s="10" t="s">
        <v>59</v>
      </c>
    </row>
    <row r="80" spans="1:5" ht="13.5">
      <c r="A80" s="93" t="s">
        <v>0</v>
      </c>
      <c r="B80" s="95" t="s">
        <v>1</v>
      </c>
      <c r="C80" s="97" t="s">
        <v>31</v>
      </c>
      <c r="D80" s="99" t="s">
        <v>32</v>
      </c>
      <c r="E80" s="100"/>
    </row>
    <row r="81" spans="1:5" ht="34.5" customHeight="1" thickBot="1">
      <c r="A81" s="94"/>
      <c r="B81" s="96"/>
      <c r="C81" s="98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56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8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1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1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1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2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2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3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1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1</v>
      </c>
      <c r="D101" s="2">
        <v>1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1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1</v>
      </c>
      <c r="D105" s="2">
        <v>1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4.25" customHeight="1">
      <c r="A107" s="23">
        <v>26</v>
      </c>
      <c r="B107" s="27" t="s">
        <v>52</v>
      </c>
      <c r="C107" s="1">
        <v>6</v>
      </c>
      <c r="D107" s="2">
        <v>1</v>
      </c>
      <c r="E107" s="3">
        <v>0</v>
      </c>
    </row>
    <row r="108" spans="1:5" ht="14.25" customHeight="1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1</v>
      </c>
      <c r="D110" s="6">
        <v>0</v>
      </c>
      <c r="E110" s="7">
        <v>0</v>
      </c>
    </row>
    <row r="111" spans="1:5" ht="13.5" thickBot="1">
      <c r="A111" s="86" t="s">
        <v>2</v>
      </c>
      <c r="B111" s="87"/>
      <c r="C111" s="11">
        <f>SUM(C82:C110)</f>
        <v>30</v>
      </c>
      <c r="D111" s="12">
        <f>SUM(D82:D110)</f>
        <v>3</v>
      </c>
      <c r="E111" s="13">
        <f>SUM(E82:E110)</f>
        <v>0</v>
      </c>
    </row>
    <row r="112" spans="1:5" ht="13.5" thickBot="1">
      <c r="A112" s="88" t="s">
        <v>29</v>
      </c>
      <c r="B112" s="89"/>
      <c r="C112" s="14">
        <f>SUM(C82:C106)</f>
        <v>23</v>
      </c>
      <c r="D112" s="15">
        <f>SUM(D82:D106)</f>
        <v>2</v>
      </c>
      <c r="E112" s="16">
        <f>SUM(E82:E106)</f>
        <v>0</v>
      </c>
    </row>
    <row r="115" spans="1:5" ht="28.5" customHeight="1">
      <c r="A115" s="92" t="s">
        <v>34</v>
      </c>
      <c r="B115" s="92"/>
      <c r="C115" s="92"/>
      <c r="D115" s="92"/>
      <c r="E115" s="92"/>
    </row>
    <row r="116" spans="1:5" ht="18" customHeight="1">
      <c r="A116" s="55"/>
      <c r="B116" s="92" t="s">
        <v>43</v>
      </c>
      <c r="C116" s="92"/>
      <c r="D116" s="55"/>
      <c r="E116" s="55"/>
    </row>
    <row r="117" ht="15.75" thickBot="1">
      <c r="B117" s="10" t="s">
        <v>60</v>
      </c>
    </row>
    <row r="118" spans="1:5" ht="13.5">
      <c r="A118" s="93" t="s">
        <v>0</v>
      </c>
      <c r="B118" s="95" t="s">
        <v>1</v>
      </c>
      <c r="C118" s="97" t="s">
        <v>31</v>
      </c>
      <c r="D118" s="99" t="s">
        <v>32</v>
      </c>
      <c r="E118" s="100"/>
    </row>
    <row r="119" spans="1:5" ht="35.25" customHeight="1" thickBot="1">
      <c r="A119" s="94"/>
      <c r="B119" s="96"/>
      <c r="C119" s="98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1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9</v>
      </c>
      <c r="D122" s="2">
        <v>2</v>
      </c>
      <c r="E122" s="3">
        <v>1</v>
      </c>
    </row>
    <row r="123" spans="1:5" ht="12.75">
      <c r="A123" s="23">
        <v>4</v>
      </c>
      <c r="B123" s="24" t="s">
        <v>6</v>
      </c>
      <c r="C123" s="1">
        <v>1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0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4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2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2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0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2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5</v>
      </c>
      <c r="D133" s="2">
        <v>1</v>
      </c>
      <c r="E133" s="3">
        <v>0</v>
      </c>
    </row>
    <row r="134" spans="1:5" ht="12.75">
      <c r="A134" s="25">
        <v>15</v>
      </c>
      <c r="B134" s="26" t="s">
        <v>17</v>
      </c>
      <c r="C134" s="1">
        <v>0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2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1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1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4.25" customHeight="1">
      <c r="A145" s="23">
        <v>26</v>
      </c>
      <c r="B145" s="27" t="s">
        <v>52</v>
      </c>
      <c r="C145" s="1">
        <v>2</v>
      </c>
      <c r="D145" s="2">
        <v>0</v>
      </c>
      <c r="E145" s="3">
        <v>0</v>
      </c>
    </row>
    <row r="146" spans="1:5" ht="14.2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4.25" customHeight="1">
      <c r="A147" s="23">
        <v>28</v>
      </c>
      <c r="B147" s="28" t="s">
        <v>55</v>
      </c>
      <c r="C147" s="1">
        <v>0</v>
      </c>
      <c r="D147" s="2">
        <v>0</v>
      </c>
      <c r="E147" s="3">
        <v>0</v>
      </c>
    </row>
    <row r="148" spans="1:5" ht="14.25" customHeight="1" thickBot="1">
      <c r="A148" s="23">
        <v>29</v>
      </c>
      <c r="B148" s="28" t="s">
        <v>53</v>
      </c>
      <c r="C148" s="5">
        <v>1</v>
      </c>
      <c r="D148" s="6">
        <v>0</v>
      </c>
      <c r="E148" s="7">
        <v>0</v>
      </c>
    </row>
    <row r="149" spans="1:5" ht="13.5" thickBot="1">
      <c r="A149" s="86" t="s">
        <v>2</v>
      </c>
      <c r="B149" s="87"/>
      <c r="C149" s="11">
        <f>SUM(C120:C148)</f>
        <v>33</v>
      </c>
      <c r="D149" s="12">
        <f>SUM(D120:D148)</f>
        <v>3</v>
      </c>
      <c r="E149" s="13">
        <f>SUM(E120:E148)</f>
        <v>1</v>
      </c>
    </row>
    <row r="150" spans="1:5" ht="13.5" thickBot="1">
      <c r="A150" s="88" t="s">
        <v>29</v>
      </c>
      <c r="B150" s="89"/>
      <c r="C150" s="14">
        <f>SUM(C120:C144)</f>
        <v>30</v>
      </c>
      <c r="D150" s="15">
        <f>SUM(D120:D144)</f>
        <v>3</v>
      </c>
      <c r="E150" s="16">
        <f>SUM(E120:E144)</f>
        <v>1</v>
      </c>
    </row>
    <row r="153" spans="1:5" ht="30" customHeight="1">
      <c r="A153" s="92" t="s">
        <v>34</v>
      </c>
      <c r="B153" s="92"/>
      <c r="C153" s="92"/>
      <c r="D153" s="92"/>
      <c r="E153" s="92"/>
    </row>
    <row r="154" spans="1:5" ht="16.5" customHeight="1">
      <c r="A154" s="55"/>
      <c r="B154" s="92" t="s">
        <v>43</v>
      </c>
      <c r="C154" s="92"/>
      <c r="D154" s="55"/>
      <c r="E154" s="55"/>
    </row>
    <row r="155" ht="15.75" thickBot="1">
      <c r="B155" s="10" t="s">
        <v>61</v>
      </c>
    </row>
    <row r="156" spans="1:5" ht="13.5">
      <c r="A156" s="93" t="s">
        <v>0</v>
      </c>
      <c r="B156" s="95" t="s">
        <v>1</v>
      </c>
      <c r="C156" s="97" t="s">
        <v>31</v>
      </c>
      <c r="D156" s="99" t="s">
        <v>32</v>
      </c>
      <c r="E156" s="100"/>
    </row>
    <row r="157" spans="1:5" ht="37.5" customHeight="1" thickBot="1">
      <c r="A157" s="94"/>
      <c r="B157" s="96"/>
      <c r="C157" s="98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3</v>
      </c>
      <c r="D158" s="4">
        <f t="shared" si="0"/>
        <v>2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4</v>
      </c>
      <c r="D159" s="4">
        <f t="shared" si="0"/>
        <v>2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21</v>
      </c>
      <c r="D160" s="4">
        <f t="shared" si="0"/>
        <v>2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7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4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3</v>
      </c>
      <c r="D163" s="4">
        <f t="shared" si="0"/>
        <v>2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3</v>
      </c>
      <c r="D164" s="4">
        <f t="shared" si="0"/>
        <v>2</v>
      </c>
      <c r="E164" s="4">
        <f t="shared" si="0"/>
        <v>1</v>
      </c>
    </row>
    <row r="165" spans="1:5" ht="12.75">
      <c r="A165" s="25">
        <v>8</v>
      </c>
      <c r="B165" s="26" t="s">
        <v>10</v>
      </c>
      <c r="C165" s="4">
        <f t="shared" si="0"/>
        <v>4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3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4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4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5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12</v>
      </c>
      <c r="D171" s="4">
        <f t="shared" si="0"/>
        <v>1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4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2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7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2</v>
      </c>
      <c r="D177" s="4">
        <f t="shared" si="0"/>
        <v>1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2</v>
      </c>
      <c r="D179" s="4">
        <f t="shared" si="0"/>
        <v>1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5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20</v>
      </c>
      <c r="D183" s="4">
        <f t="shared" si="0"/>
        <v>1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3</v>
      </c>
      <c r="D186" s="4">
        <f t="shared" si="0"/>
        <v>0</v>
      </c>
      <c r="E186" s="4">
        <f t="shared" si="0"/>
        <v>0</v>
      </c>
    </row>
    <row r="187" spans="1:5" ht="13.5" thickBot="1">
      <c r="A187" s="86" t="s">
        <v>2</v>
      </c>
      <c r="B187" s="87"/>
      <c r="C187" s="11">
        <f>SUM(C158:C186)</f>
        <v>124</v>
      </c>
      <c r="D187" s="12">
        <f>SUM(D158:D186)</f>
        <v>17</v>
      </c>
      <c r="E187" s="13">
        <f>SUM(E158:E186)</f>
        <v>2</v>
      </c>
    </row>
    <row r="188" spans="1:5" ht="13.5" thickBot="1">
      <c r="A188" s="88" t="s">
        <v>29</v>
      </c>
      <c r="B188" s="89"/>
      <c r="C188" s="17">
        <f>SUM(C158:C182)</f>
        <v>101</v>
      </c>
      <c r="D188" s="18">
        <f>SUM(D158:D182)</f>
        <v>16</v>
      </c>
      <c r="E188" s="19">
        <f>SUM(E158:E182)</f>
        <v>2</v>
      </c>
    </row>
    <row r="189" spans="1:5" ht="13.5" thickBot="1">
      <c r="A189" s="86" t="s">
        <v>35</v>
      </c>
      <c r="B189" s="87"/>
      <c r="C189" s="20">
        <f>C35+C73+C111+C149</f>
        <v>124</v>
      </c>
      <c r="D189" s="21">
        <f>D35+D73+D111+D149</f>
        <v>17</v>
      </c>
      <c r="E189" s="22">
        <f>E35+E73+E111+E149</f>
        <v>2</v>
      </c>
    </row>
  </sheetData>
  <sheetProtection/>
  <mergeCells count="41"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  <mergeCell ref="A42:A43"/>
    <mergeCell ref="B42:B43"/>
    <mergeCell ref="C42:C43"/>
    <mergeCell ref="D42:E42"/>
    <mergeCell ref="B40:C40"/>
    <mergeCell ref="A73:B73"/>
    <mergeCell ref="A74:B74"/>
    <mergeCell ref="A77:E77"/>
    <mergeCell ref="A80:A81"/>
    <mergeCell ref="B80:B81"/>
    <mergeCell ref="C80:C81"/>
    <mergeCell ref="D80:E80"/>
    <mergeCell ref="B78:C78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14">
      <selection activeCell="G128" sqref="G128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92" t="s">
        <v>34</v>
      </c>
      <c r="B1" s="92"/>
      <c r="C1" s="92"/>
      <c r="D1" s="92"/>
      <c r="E1" s="92"/>
    </row>
    <row r="2" spans="1:5" ht="15" customHeight="1">
      <c r="A2" s="55"/>
      <c r="B2" s="55" t="s">
        <v>44</v>
      </c>
      <c r="C2" s="55"/>
      <c r="D2" s="55"/>
      <c r="E2" s="55"/>
    </row>
    <row r="3" ht="15.75" thickBot="1">
      <c r="B3" s="10" t="s">
        <v>57</v>
      </c>
    </row>
    <row r="4" spans="1:5" ht="14.25" customHeight="1">
      <c r="A4" s="93" t="s">
        <v>0</v>
      </c>
      <c r="B4" s="95" t="s">
        <v>1</v>
      </c>
      <c r="C4" s="97" t="s">
        <v>31</v>
      </c>
      <c r="D4" s="99" t="s">
        <v>32</v>
      </c>
      <c r="E4" s="100"/>
    </row>
    <row r="5" spans="1:5" ht="36" customHeight="1" thickBot="1">
      <c r="A5" s="94"/>
      <c r="B5" s="96"/>
      <c r="C5" s="98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6</v>
      </c>
      <c r="D6" s="2">
        <v>1</v>
      </c>
      <c r="E6" s="3">
        <v>0</v>
      </c>
    </row>
    <row r="7" spans="1:5" ht="12.75">
      <c r="A7" s="23">
        <v>2</v>
      </c>
      <c r="B7" s="24" t="s">
        <v>4</v>
      </c>
      <c r="C7" s="1">
        <v>9</v>
      </c>
      <c r="D7" s="2">
        <v>3</v>
      </c>
      <c r="E7" s="3">
        <v>0</v>
      </c>
    </row>
    <row r="8" spans="1:5" ht="12.75">
      <c r="A8" s="23">
        <v>3</v>
      </c>
      <c r="B8" s="24" t="s">
        <v>5</v>
      </c>
      <c r="C8" s="52">
        <v>27</v>
      </c>
      <c r="D8" s="2">
        <v>5</v>
      </c>
      <c r="E8" s="3">
        <v>3</v>
      </c>
    </row>
    <row r="9" spans="1:5" ht="12.75">
      <c r="A9" s="23">
        <v>4</v>
      </c>
      <c r="B9" s="24" t="s">
        <v>6</v>
      </c>
      <c r="C9" s="1">
        <v>22</v>
      </c>
      <c r="D9" s="2">
        <v>3</v>
      </c>
      <c r="E9" s="3">
        <v>0</v>
      </c>
    </row>
    <row r="10" spans="1:5" ht="12.75">
      <c r="A10" s="23">
        <v>5</v>
      </c>
      <c r="B10" s="24" t="s">
        <v>7</v>
      </c>
      <c r="C10" s="1">
        <v>7</v>
      </c>
      <c r="D10" s="2">
        <v>3</v>
      </c>
      <c r="E10" s="3">
        <v>0</v>
      </c>
    </row>
    <row r="11" spans="1:5" ht="12.75">
      <c r="A11" s="23">
        <v>6</v>
      </c>
      <c r="B11" s="24" t="s">
        <v>8</v>
      </c>
      <c r="C11" s="1">
        <v>10</v>
      </c>
      <c r="D11" s="2">
        <v>4</v>
      </c>
      <c r="E11" s="3">
        <v>0</v>
      </c>
    </row>
    <row r="12" spans="1:5" ht="12.75">
      <c r="A12" s="23">
        <v>7</v>
      </c>
      <c r="B12" s="24" t="s">
        <v>9</v>
      </c>
      <c r="C12" s="1">
        <v>14</v>
      </c>
      <c r="D12" s="2">
        <v>3</v>
      </c>
      <c r="E12" s="3">
        <v>0</v>
      </c>
    </row>
    <row r="13" spans="1:5" ht="12.75">
      <c r="A13" s="25">
        <v>8</v>
      </c>
      <c r="B13" s="26" t="s">
        <v>10</v>
      </c>
      <c r="C13" s="1">
        <v>4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14</v>
      </c>
      <c r="D14" s="2">
        <v>2</v>
      </c>
      <c r="E14" s="3">
        <v>0</v>
      </c>
    </row>
    <row r="15" spans="1:5" ht="12.75">
      <c r="A15" s="23">
        <v>10</v>
      </c>
      <c r="B15" s="24" t="s">
        <v>12</v>
      </c>
      <c r="C15" s="1">
        <v>7</v>
      </c>
      <c r="D15" s="2">
        <v>2</v>
      </c>
      <c r="E15" s="3">
        <v>0</v>
      </c>
    </row>
    <row r="16" spans="1:5" ht="12.75">
      <c r="A16" s="23">
        <v>11</v>
      </c>
      <c r="B16" s="24" t="s">
        <v>13</v>
      </c>
      <c r="C16" s="1">
        <v>2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24</v>
      </c>
      <c r="D17" s="2">
        <v>3</v>
      </c>
      <c r="E17" s="3">
        <v>0</v>
      </c>
    </row>
    <row r="18" spans="1:5" ht="12.75">
      <c r="A18" s="23">
        <v>13</v>
      </c>
      <c r="B18" s="24" t="s">
        <v>15</v>
      </c>
      <c r="C18" s="1">
        <v>20</v>
      </c>
      <c r="D18" s="2">
        <v>4</v>
      </c>
      <c r="E18" s="3">
        <v>2</v>
      </c>
    </row>
    <row r="19" spans="1:5" ht="12.75">
      <c r="A19" s="25">
        <v>14</v>
      </c>
      <c r="B19" s="26" t="s">
        <v>16</v>
      </c>
      <c r="C19" s="1">
        <v>25</v>
      </c>
      <c r="D19" s="2">
        <v>5</v>
      </c>
      <c r="E19" s="3">
        <v>4</v>
      </c>
    </row>
    <row r="20" spans="1:5" ht="12.75">
      <c r="A20" s="25">
        <v>15</v>
      </c>
      <c r="B20" s="26" t="s">
        <v>17</v>
      </c>
      <c r="C20" s="1">
        <v>10</v>
      </c>
      <c r="D20" s="2">
        <v>3</v>
      </c>
      <c r="E20" s="3">
        <v>1</v>
      </c>
    </row>
    <row r="21" spans="1:5" ht="12.75">
      <c r="A21" s="25">
        <v>16</v>
      </c>
      <c r="B21" s="26" t="s">
        <v>18</v>
      </c>
      <c r="C21" s="1">
        <v>5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9</v>
      </c>
      <c r="D22" s="2">
        <v>3</v>
      </c>
      <c r="E22" s="3">
        <v>0</v>
      </c>
    </row>
    <row r="23" spans="1:5" ht="12.75">
      <c r="A23" s="23">
        <v>18</v>
      </c>
      <c r="B23" s="24" t="s">
        <v>20</v>
      </c>
      <c r="C23" s="1">
        <v>3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14</v>
      </c>
      <c r="D24" s="2">
        <v>7</v>
      </c>
      <c r="E24" s="3">
        <v>4</v>
      </c>
    </row>
    <row r="25" spans="1:5" ht="12.75">
      <c r="A25" s="23">
        <v>20</v>
      </c>
      <c r="B25" s="24" t="s">
        <v>22</v>
      </c>
      <c r="C25" s="1">
        <v>12</v>
      </c>
      <c r="D25" s="2">
        <v>5</v>
      </c>
      <c r="E25" s="3">
        <v>2</v>
      </c>
    </row>
    <row r="26" spans="1:5" ht="12.75">
      <c r="A26" s="23">
        <v>21</v>
      </c>
      <c r="B26" s="24" t="s">
        <v>23</v>
      </c>
      <c r="C26" s="1">
        <v>4</v>
      </c>
      <c r="D26" s="2">
        <v>1</v>
      </c>
      <c r="E26" s="3">
        <v>0</v>
      </c>
    </row>
    <row r="27" spans="1:5" ht="12.75">
      <c r="A27" s="23">
        <v>22</v>
      </c>
      <c r="B27" s="24" t="s">
        <v>24</v>
      </c>
      <c r="C27" s="52">
        <v>3</v>
      </c>
      <c r="D27" s="2">
        <v>2</v>
      </c>
      <c r="E27" s="3">
        <v>1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7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6</v>
      </c>
      <c r="D30" s="2">
        <v>0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22</v>
      </c>
      <c r="D31" s="2">
        <v>2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1</v>
      </c>
      <c r="D34" s="6">
        <v>0</v>
      </c>
      <c r="E34" s="7">
        <v>0</v>
      </c>
    </row>
    <row r="35" spans="1:5" ht="13.5" thickBot="1">
      <c r="A35" s="86" t="s">
        <v>2</v>
      </c>
      <c r="B35" s="87"/>
      <c r="C35" s="11">
        <f>SUM(C6:C34)</f>
        <v>288</v>
      </c>
      <c r="D35" s="12">
        <f>SUM(D6:D34)</f>
        <v>62</v>
      </c>
      <c r="E35" s="13">
        <f>SUM(E6:E34)</f>
        <v>17</v>
      </c>
    </row>
    <row r="36" spans="1:5" ht="13.5" thickBot="1">
      <c r="A36" s="88" t="s">
        <v>29</v>
      </c>
      <c r="B36" s="89"/>
      <c r="C36" s="14">
        <f>SUM(C6:C30)</f>
        <v>265</v>
      </c>
      <c r="D36" s="15">
        <f>SUM(D6:D30)</f>
        <v>60</v>
      </c>
      <c r="E36" s="16">
        <f>SUM(E6:E30)</f>
        <v>17</v>
      </c>
    </row>
    <row r="39" spans="1:5" ht="30.75" customHeight="1">
      <c r="A39" s="92" t="s">
        <v>34</v>
      </c>
      <c r="B39" s="92"/>
      <c r="C39" s="92"/>
      <c r="D39" s="92"/>
      <c r="E39" s="92"/>
    </row>
    <row r="40" spans="1:5" ht="17.25" customHeight="1">
      <c r="A40" s="55"/>
      <c r="B40" s="55" t="s">
        <v>44</v>
      </c>
      <c r="C40" s="55"/>
      <c r="D40" s="55"/>
      <c r="E40" s="55"/>
    </row>
    <row r="41" ht="15.75" thickBot="1">
      <c r="B41" s="10" t="s">
        <v>58</v>
      </c>
    </row>
    <row r="42" spans="1:5" ht="13.5">
      <c r="A42" s="93" t="s">
        <v>0</v>
      </c>
      <c r="B42" s="95" t="s">
        <v>1</v>
      </c>
      <c r="C42" s="97" t="s">
        <v>31</v>
      </c>
      <c r="D42" s="99" t="s">
        <v>32</v>
      </c>
      <c r="E42" s="100"/>
    </row>
    <row r="43" spans="1:5" ht="36" customHeight="1" thickBot="1">
      <c r="A43" s="94"/>
      <c r="B43" s="96"/>
      <c r="C43" s="98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3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15</v>
      </c>
      <c r="D45" s="2">
        <v>5</v>
      </c>
      <c r="E45" s="3">
        <v>0</v>
      </c>
    </row>
    <row r="46" spans="1:5" ht="12.75">
      <c r="A46" s="23">
        <v>3</v>
      </c>
      <c r="B46" s="24" t="s">
        <v>5</v>
      </c>
      <c r="C46" s="1">
        <v>25</v>
      </c>
      <c r="D46" s="2">
        <v>4</v>
      </c>
      <c r="E46" s="3">
        <v>1</v>
      </c>
    </row>
    <row r="47" spans="1:5" ht="12.75">
      <c r="A47" s="23">
        <v>4</v>
      </c>
      <c r="B47" s="24" t="s">
        <v>6</v>
      </c>
      <c r="C47" s="1">
        <v>15</v>
      </c>
      <c r="D47" s="2">
        <v>2</v>
      </c>
      <c r="E47" s="3">
        <v>1</v>
      </c>
    </row>
    <row r="48" spans="1:5" ht="12.75">
      <c r="A48" s="23">
        <v>5</v>
      </c>
      <c r="B48" s="24" t="s">
        <v>7</v>
      </c>
      <c r="C48" s="1">
        <v>14</v>
      </c>
      <c r="D48" s="2">
        <v>2</v>
      </c>
      <c r="E48" s="3">
        <v>0</v>
      </c>
    </row>
    <row r="49" spans="1:5" ht="12.75">
      <c r="A49" s="23">
        <v>6</v>
      </c>
      <c r="B49" s="24" t="s">
        <v>8</v>
      </c>
      <c r="C49" s="1">
        <v>6</v>
      </c>
      <c r="D49" s="2">
        <v>1</v>
      </c>
      <c r="E49" s="3">
        <v>0</v>
      </c>
    </row>
    <row r="50" spans="1:5" ht="12.75">
      <c r="A50" s="23">
        <v>7</v>
      </c>
      <c r="B50" s="24" t="s">
        <v>9</v>
      </c>
      <c r="C50" s="1">
        <v>17</v>
      </c>
      <c r="D50" s="2">
        <v>1</v>
      </c>
      <c r="E50" s="3">
        <v>0</v>
      </c>
    </row>
    <row r="51" spans="1:5" ht="12.75">
      <c r="A51" s="25">
        <v>8</v>
      </c>
      <c r="B51" s="26" t="s">
        <v>10</v>
      </c>
      <c r="C51" s="1">
        <v>4</v>
      </c>
      <c r="D51" s="2">
        <v>1</v>
      </c>
      <c r="E51" s="3">
        <v>0</v>
      </c>
    </row>
    <row r="52" spans="1:5" ht="12.75">
      <c r="A52" s="23">
        <v>9</v>
      </c>
      <c r="B52" s="24" t="s">
        <v>11</v>
      </c>
      <c r="C52" s="1">
        <v>8</v>
      </c>
      <c r="D52" s="2">
        <v>1</v>
      </c>
      <c r="E52" s="3">
        <v>0</v>
      </c>
    </row>
    <row r="53" spans="1:5" ht="12.75">
      <c r="A53" s="23">
        <v>10</v>
      </c>
      <c r="B53" s="24" t="s">
        <v>12</v>
      </c>
      <c r="C53" s="1">
        <v>3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2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13</v>
      </c>
      <c r="D55" s="2">
        <v>2</v>
      </c>
      <c r="E55" s="3">
        <v>0</v>
      </c>
    </row>
    <row r="56" spans="1:5" ht="12.75">
      <c r="A56" s="23">
        <v>13</v>
      </c>
      <c r="B56" s="24" t="s">
        <v>15</v>
      </c>
      <c r="C56" s="1">
        <v>17</v>
      </c>
      <c r="D56" s="2">
        <v>2</v>
      </c>
      <c r="E56" s="3">
        <v>1</v>
      </c>
    </row>
    <row r="57" spans="1:5" ht="12.75">
      <c r="A57" s="25">
        <v>14</v>
      </c>
      <c r="B57" s="26" t="s">
        <v>16</v>
      </c>
      <c r="C57" s="1">
        <v>27</v>
      </c>
      <c r="D57" s="2">
        <v>5</v>
      </c>
      <c r="E57" s="3">
        <v>2</v>
      </c>
    </row>
    <row r="58" spans="1:5" ht="12.75">
      <c r="A58" s="25">
        <v>15</v>
      </c>
      <c r="B58" s="26" t="s">
        <v>17</v>
      </c>
      <c r="C58" s="1">
        <v>11</v>
      </c>
      <c r="D58" s="2">
        <v>3</v>
      </c>
      <c r="E58" s="3">
        <v>1</v>
      </c>
    </row>
    <row r="59" spans="1:5" ht="12.75">
      <c r="A59" s="25">
        <v>16</v>
      </c>
      <c r="B59" s="26" t="s">
        <v>18</v>
      </c>
      <c r="C59" s="1">
        <v>6</v>
      </c>
      <c r="D59" s="2">
        <v>1</v>
      </c>
      <c r="E59" s="3">
        <v>0</v>
      </c>
    </row>
    <row r="60" spans="1:5" ht="12.75">
      <c r="A60" s="23">
        <v>17</v>
      </c>
      <c r="B60" s="24" t="s">
        <v>19</v>
      </c>
      <c r="C60" s="1">
        <v>15</v>
      </c>
      <c r="D60" s="2">
        <v>1</v>
      </c>
      <c r="E60" s="3">
        <v>0</v>
      </c>
    </row>
    <row r="61" spans="1:5" ht="12.75">
      <c r="A61" s="23">
        <v>18</v>
      </c>
      <c r="B61" s="24" t="s">
        <v>20</v>
      </c>
      <c r="C61" s="1">
        <v>9</v>
      </c>
      <c r="D61" s="2">
        <v>1</v>
      </c>
      <c r="E61" s="3">
        <v>0</v>
      </c>
    </row>
    <row r="62" spans="1:5" ht="12.75">
      <c r="A62" s="25">
        <v>19</v>
      </c>
      <c r="B62" s="26" t="s">
        <v>21</v>
      </c>
      <c r="C62" s="1">
        <v>9</v>
      </c>
      <c r="D62" s="2">
        <v>1</v>
      </c>
      <c r="E62" s="3">
        <v>0</v>
      </c>
    </row>
    <row r="63" spans="1:5" ht="12.75">
      <c r="A63" s="23">
        <v>20</v>
      </c>
      <c r="B63" s="24" t="s">
        <v>22</v>
      </c>
      <c r="C63" s="1">
        <v>7</v>
      </c>
      <c r="D63" s="2">
        <v>2</v>
      </c>
      <c r="E63" s="3">
        <v>2</v>
      </c>
    </row>
    <row r="64" spans="1:5" ht="12.75">
      <c r="A64" s="23">
        <v>21</v>
      </c>
      <c r="B64" s="24" t="s">
        <v>23</v>
      </c>
      <c r="C64" s="1">
        <v>8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3</v>
      </c>
      <c r="D65" s="2">
        <v>4</v>
      </c>
      <c r="E65" s="3">
        <v>2</v>
      </c>
    </row>
    <row r="66" spans="1:5" ht="12.75">
      <c r="A66" s="23">
        <v>23</v>
      </c>
      <c r="B66" s="24" t="s">
        <v>25</v>
      </c>
      <c r="C66" s="1">
        <v>4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4</v>
      </c>
      <c r="D67" s="2">
        <v>3</v>
      </c>
      <c r="E67" s="3">
        <v>3</v>
      </c>
    </row>
    <row r="68" spans="1:5" ht="12.75">
      <c r="A68" s="23">
        <v>25</v>
      </c>
      <c r="B68" s="24" t="s">
        <v>27</v>
      </c>
      <c r="C68" s="1">
        <v>8</v>
      </c>
      <c r="D68" s="2">
        <v>4</v>
      </c>
      <c r="E68" s="3">
        <v>0</v>
      </c>
    </row>
    <row r="69" spans="1:5" ht="12.75">
      <c r="A69" s="23">
        <v>26</v>
      </c>
      <c r="B69" s="27" t="s">
        <v>52</v>
      </c>
      <c r="C69" s="1">
        <v>15</v>
      </c>
      <c r="D69" s="2">
        <v>1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6" t="s">
        <v>2</v>
      </c>
      <c r="B73" s="87"/>
      <c r="C73" s="11">
        <f>SUM(C44:C72)</f>
        <v>268</v>
      </c>
      <c r="D73" s="12">
        <f>SUM(D44:D72)</f>
        <v>47</v>
      </c>
      <c r="E73" s="13">
        <f>SUM(E44:E72)</f>
        <v>13</v>
      </c>
    </row>
    <row r="74" spans="1:5" ht="13.5" thickBot="1">
      <c r="A74" s="88" t="s">
        <v>29</v>
      </c>
      <c r="B74" s="89"/>
      <c r="C74" s="14">
        <f>SUM(C44:C68)</f>
        <v>253</v>
      </c>
      <c r="D74" s="15">
        <f>SUM(D44:D68)</f>
        <v>46</v>
      </c>
      <c r="E74" s="16">
        <f>SUM(E44:E68)</f>
        <v>13</v>
      </c>
    </row>
    <row r="77" spans="1:5" ht="26.25" customHeight="1">
      <c r="A77" s="92" t="s">
        <v>34</v>
      </c>
      <c r="B77" s="92"/>
      <c r="C77" s="92"/>
      <c r="D77" s="92"/>
      <c r="E77" s="92"/>
    </row>
    <row r="78" spans="1:5" ht="16.5" customHeight="1">
      <c r="A78" s="55"/>
      <c r="B78" s="55" t="s">
        <v>44</v>
      </c>
      <c r="C78" s="55"/>
      <c r="D78" s="55"/>
      <c r="E78" s="55"/>
    </row>
    <row r="79" ht="15.75" thickBot="1">
      <c r="B79" s="10" t="s">
        <v>59</v>
      </c>
    </row>
    <row r="80" spans="1:5" ht="13.5">
      <c r="A80" s="93" t="s">
        <v>0</v>
      </c>
      <c r="B80" s="95" t="s">
        <v>1</v>
      </c>
      <c r="C80" s="97" t="s">
        <v>31</v>
      </c>
      <c r="D80" s="99" t="s">
        <v>32</v>
      </c>
      <c r="E80" s="100"/>
    </row>
    <row r="81" spans="1:5" ht="39.75" customHeight="1" thickBot="1">
      <c r="A81" s="94"/>
      <c r="B81" s="96"/>
      <c r="C81" s="98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6</v>
      </c>
      <c r="D82" s="2">
        <v>1</v>
      </c>
      <c r="E82" s="3">
        <v>0</v>
      </c>
    </row>
    <row r="83" spans="1:5" ht="12.75">
      <c r="A83" s="23">
        <v>2</v>
      </c>
      <c r="B83" s="24" t="s">
        <v>4</v>
      </c>
      <c r="C83" s="1">
        <v>9</v>
      </c>
      <c r="D83" s="2">
        <v>4</v>
      </c>
      <c r="E83" s="3">
        <v>1</v>
      </c>
    </row>
    <row r="84" spans="1:5" ht="12.75">
      <c r="A84" s="23">
        <v>3</v>
      </c>
      <c r="B84" s="24" t="s">
        <v>5</v>
      </c>
      <c r="C84" s="1">
        <v>17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22</v>
      </c>
      <c r="D85" s="2">
        <v>3</v>
      </c>
      <c r="E85" s="3">
        <v>1</v>
      </c>
    </row>
    <row r="86" spans="1:5" ht="12.75">
      <c r="A86" s="23">
        <v>5</v>
      </c>
      <c r="B86" s="24" t="s">
        <v>7</v>
      </c>
      <c r="C86" s="1">
        <v>6</v>
      </c>
      <c r="D86" s="2">
        <v>2</v>
      </c>
      <c r="E86" s="3">
        <v>1</v>
      </c>
    </row>
    <row r="87" spans="1:5" ht="12.75">
      <c r="A87" s="23">
        <v>6</v>
      </c>
      <c r="B87" s="24" t="s">
        <v>8</v>
      </c>
      <c r="C87" s="1">
        <v>12</v>
      </c>
      <c r="D87" s="2">
        <v>3</v>
      </c>
      <c r="E87" s="3">
        <v>2</v>
      </c>
    </row>
    <row r="88" spans="1:5" ht="12.75">
      <c r="A88" s="23">
        <v>7</v>
      </c>
      <c r="B88" s="24" t="s">
        <v>9</v>
      </c>
      <c r="C88" s="1">
        <v>9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5</v>
      </c>
      <c r="D89" s="2">
        <v>1</v>
      </c>
      <c r="E89" s="3">
        <v>0</v>
      </c>
    </row>
    <row r="90" spans="1:5" ht="12.75">
      <c r="A90" s="23">
        <v>9</v>
      </c>
      <c r="B90" s="24" t="s">
        <v>11</v>
      </c>
      <c r="C90" s="1">
        <v>9</v>
      </c>
      <c r="D90" s="2">
        <v>1</v>
      </c>
      <c r="E90" s="3">
        <v>0</v>
      </c>
    </row>
    <row r="91" spans="1:5" ht="12.75">
      <c r="A91" s="23">
        <v>10</v>
      </c>
      <c r="B91" s="24" t="s">
        <v>12</v>
      </c>
      <c r="C91" s="1">
        <v>1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2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14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12</v>
      </c>
      <c r="D94" s="2">
        <v>1</v>
      </c>
      <c r="E94" s="3">
        <v>0</v>
      </c>
    </row>
    <row r="95" spans="1:5" ht="12.75">
      <c r="A95" s="25">
        <v>14</v>
      </c>
      <c r="B95" s="26" t="s">
        <v>16</v>
      </c>
      <c r="C95" s="1">
        <v>36</v>
      </c>
      <c r="D95" s="2">
        <v>4</v>
      </c>
      <c r="E95" s="3">
        <v>2</v>
      </c>
    </row>
    <row r="96" spans="1:5" ht="12.75">
      <c r="A96" s="25">
        <v>15</v>
      </c>
      <c r="B96" s="26" t="s">
        <v>17</v>
      </c>
      <c r="C96" s="1">
        <v>6</v>
      </c>
      <c r="D96" s="2">
        <v>1</v>
      </c>
      <c r="E96" s="3">
        <v>0</v>
      </c>
    </row>
    <row r="97" spans="1:5" ht="12.75">
      <c r="A97" s="25">
        <v>16</v>
      </c>
      <c r="B97" s="26" t="s">
        <v>18</v>
      </c>
      <c r="C97" s="1">
        <v>3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3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3</v>
      </c>
      <c r="D99" s="2">
        <v>1</v>
      </c>
      <c r="E99" s="3">
        <v>1</v>
      </c>
    </row>
    <row r="100" spans="1:5" ht="12.75">
      <c r="A100" s="25">
        <v>19</v>
      </c>
      <c r="B100" s="26" t="s">
        <v>21</v>
      </c>
      <c r="C100" s="1">
        <v>15</v>
      </c>
      <c r="D100" s="2">
        <v>2</v>
      </c>
      <c r="E100" s="3">
        <v>0</v>
      </c>
    </row>
    <row r="101" spans="1:5" ht="12.75">
      <c r="A101" s="23">
        <v>20</v>
      </c>
      <c r="B101" s="24" t="s">
        <v>22</v>
      </c>
      <c r="C101" s="1">
        <v>16</v>
      </c>
      <c r="D101" s="2">
        <v>3</v>
      </c>
      <c r="E101" s="3">
        <v>0</v>
      </c>
    </row>
    <row r="102" spans="1:5" ht="12.75">
      <c r="A102" s="23">
        <v>21</v>
      </c>
      <c r="B102" s="24" t="s">
        <v>23</v>
      </c>
      <c r="C102" s="1">
        <v>8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6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2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5</v>
      </c>
      <c r="D105" s="2">
        <v>2</v>
      </c>
      <c r="E105" s="3">
        <v>0</v>
      </c>
    </row>
    <row r="106" spans="1:5" ht="12.75">
      <c r="A106" s="23">
        <v>25</v>
      </c>
      <c r="B106" s="24" t="s">
        <v>27</v>
      </c>
      <c r="C106" s="1">
        <v>7</v>
      </c>
      <c r="D106" s="2">
        <v>2</v>
      </c>
      <c r="E106" s="3">
        <v>0</v>
      </c>
    </row>
    <row r="107" spans="1:5" ht="14.25" customHeight="1">
      <c r="A107" s="23">
        <v>26</v>
      </c>
      <c r="B107" s="27" t="s">
        <v>52</v>
      </c>
      <c r="C107" s="1">
        <v>20</v>
      </c>
      <c r="D107" s="2">
        <v>2</v>
      </c>
      <c r="E107" s="3">
        <v>0</v>
      </c>
    </row>
    <row r="108" spans="1:5" ht="14.25" customHeight="1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5.75" customHeight="1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6" t="s">
        <v>2</v>
      </c>
      <c r="B111" s="87"/>
      <c r="C111" s="11">
        <f>SUM(C82:C110)</f>
        <v>254</v>
      </c>
      <c r="D111" s="12">
        <f>SUM(D82:D110)</f>
        <v>34</v>
      </c>
      <c r="E111" s="13">
        <f>SUM(E82:E110)</f>
        <v>9</v>
      </c>
    </row>
    <row r="112" spans="1:5" ht="13.5" thickBot="1">
      <c r="A112" s="88" t="s">
        <v>29</v>
      </c>
      <c r="B112" s="89"/>
      <c r="C112" s="14">
        <f>SUM(C82:C106)</f>
        <v>234</v>
      </c>
      <c r="D112" s="15">
        <f>SUM(D82:D106)</f>
        <v>32</v>
      </c>
      <c r="E112" s="16">
        <f>SUM(E82:E106)</f>
        <v>9</v>
      </c>
    </row>
    <row r="115" spans="1:5" ht="27" customHeight="1">
      <c r="A115" s="92" t="s">
        <v>34</v>
      </c>
      <c r="B115" s="92"/>
      <c r="C115" s="92"/>
      <c r="D115" s="92"/>
      <c r="E115" s="92"/>
    </row>
    <row r="116" spans="1:5" ht="16.5" customHeight="1">
      <c r="A116" s="55"/>
      <c r="B116" s="55" t="s">
        <v>44</v>
      </c>
      <c r="C116" s="55"/>
      <c r="D116" s="55"/>
      <c r="E116" s="55"/>
    </row>
    <row r="117" ht="15.75" thickBot="1">
      <c r="B117" s="10" t="s">
        <v>60</v>
      </c>
    </row>
    <row r="118" spans="1:5" ht="13.5">
      <c r="A118" s="93" t="s">
        <v>0</v>
      </c>
      <c r="B118" s="95" t="s">
        <v>1</v>
      </c>
      <c r="C118" s="97" t="s">
        <v>31</v>
      </c>
      <c r="D118" s="99" t="s">
        <v>32</v>
      </c>
      <c r="E118" s="100"/>
    </row>
    <row r="119" spans="1:5" ht="36" customHeight="1" thickBot="1">
      <c r="A119" s="94"/>
      <c r="B119" s="96"/>
      <c r="C119" s="98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5</v>
      </c>
      <c r="D120" s="2">
        <v>1</v>
      </c>
      <c r="E120" s="3">
        <v>0</v>
      </c>
    </row>
    <row r="121" spans="1:5" ht="12.75">
      <c r="A121" s="23">
        <v>2</v>
      </c>
      <c r="B121" s="24" t="s">
        <v>4</v>
      </c>
      <c r="C121" s="1">
        <v>8</v>
      </c>
      <c r="D121" s="2">
        <v>2</v>
      </c>
      <c r="E121" s="3">
        <v>1</v>
      </c>
    </row>
    <row r="122" spans="1:6" ht="12.75">
      <c r="A122" s="23">
        <v>3</v>
      </c>
      <c r="B122" s="24" t="s">
        <v>5</v>
      </c>
      <c r="C122" s="1">
        <v>18</v>
      </c>
      <c r="D122" s="2">
        <v>0</v>
      </c>
      <c r="E122" s="3">
        <v>0</v>
      </c>
      <c r="F122" s="67"/>
    </row>
    <row r="123" spans="1:5" ht="12.75">
      <c r="A123" s="23">
        <v>4</v>
      </c>
      <c r="B123" s="24" t="s">
        <v>6</v>
      </c>
      <c r="C123" s="1">
        <v>11</v>
      </c>
      <c r="D123" s="2">
        <v>3</v>
      </c>
      <c r="E123" s="3">
        <v>2</v>
      </c>
    </row>
    <row r="124" spans="1:5" ht="12.75">
      <c r="A124" s="23">
        <v>5</v>
      </c>
      <c r="B124" s="24" t="s">
        <v>7</v>
      </c>
      <c r="C124" s="1">
        <v>10</v>
      </c>
      <c r="D124" s="2">
        <v>1</v>
      </c>
      <c r="E124" s="3">
        <v>0</v>
      </c>
    </row>
    <row r="125" spans="1:5" ht="12.75">
      <c r="A125" s="23">
        <v>6</v>
      </c>
      <c r="B125" s="24" t="s">
        <v>8</v>
      </c>
      <c r="C125" s="1">
        <v>10</v>
      </c>
      <c r="D125" s="2">
        <v>1</v>
      </c>
      <c r="E125" s="3">
        <v>1</v>
      </c>
    </row>
    <row r="126" spans="1:5" ht="12.75">
      <c r="A126" s="23">
        <v>7</v>
      </c>
      <c r="B126" s="24" t="s">
        <v>9</v>
      </c>
      <c r="C126" s="1">
        <v>11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7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10</v>
      </c>
      <c r="D128" s="2">
        <v>1</v>
      </c>
      <c r="E128" s="3">
        <v>0</v>
      </c>
    </row>
    <row r="129" spans="1:5" ht="12.75">
      <c r="A129" s="23">
        <v>10</v>
      </c>
      <c r="B129" s="24" t="s">
        <v>12</v>
      </c>
      <c r="C129" s="1">
        <v>2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4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9</v>
      </c>
      <c r="D131" s="2">
        <v>3</v>
      </c>
      <c r="E131" s="3">
        <v>0</v>
      </c>
    </row>
    <row r="132" spans="1:5" ht="12.75">
      <c r="A132" s="23">
        <v>13</v>
      </c>
      <c r="B132" s="24" t="s">
        <v>15</v>
      </c>
      <c r="C132" s="1">
        <v>15</v>
      </c>
      <c r="D132" s="2">
        <v>1</v>
      </c>
      <c r="E132" s="3">
        <v>1</v>
      </c>
    </row>
    <row r="133" spans="1:5" ht="12.75">
      <c r="A133" s="25">
        <v>14</v>
      </c>
      <c r="B133" s="26" t="s">
        <v>16</v>
      </c>
      <c r="C133" s="1">
        <v>21</v>
      </c>
      <c r="D133" s="2">
        <v>4</v>
      </c>
      <c r="E133" s="3">
        <v>2</v>
      </c>
    </row>
    <row r="134" spans="1:5" ht="12.75">
      <c r="A134" s="25">
        <v>15</v>
      </c>
      <c r="B134" s="26" t="s">
        <v>17</v>
      </c>
      <c r="C134" s="1">
        <v>11</v>
      </c>
      <c r="D134" s="2">
        <v>3</v>
      </c>
      <c r="E134" s="3">
        <v>0</v>
      </c>
    </row>
    <row r="135" spans="1:5" ht="12.75">
      <c r="A135" s="25">
        <v>16</v>
      </c>
      <c r="B135" s="26" t="s">
        <v>18</v>
      </c>
      <c r="C135" s="1">
        <v>3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8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2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17</v>
      </c>
      <c r="D138" s="2">
        <v>3</v>
      </c>
      <c r="E138" s="3">
        <v>0</v>
      </c>
    </row>
    <row r="139" spans="1:5" ht="12.75">
      <c r="A139" s="23">
        <v>20</v>
      </c>
      <c r="B139" s="24" t="s">
        <v>22</v>
      </c>
      <c r="C139" s="1">
        <v>10</v>
      </c>
      <c r="D139" s="2">
        <v>3</v>
      </c>
      <c r="E139" s="3">
        <v>0</v>
      </c>
    </row>
    <row r="140" spans="1:5" ht="12.75">
      <c r="A140" s="23">
        <v>21</v>
      </c>
      <c r="B140" s="24" t="s">
        <v>23</v>
      </c>
      <c r="C140" s="1">
        <v>4</v>
      </c>
      <c r="D140" s="2">
        <v>1</v>
      </c>
      <c r="E140" s="3">
        <v>0</v>
      </c>
    </row>
    <row r="141" spans="1:5" ht="12.75">
      <c r="A141" s="23">
        <v>22</v>
      </c>
      <c r="B141" s="24" t="s">
        <v>24</v>
      </c>
      <c r="C141" s="1">
        <v>6</v>
      </c>
      <c r="D141" s="2">
        <v>1</v>
      </c>
      <c r="E141" s="3">
        <v>1</v>
      </c>
    </row>
    <row r="142" spans="1:5" ht="12.75">
      <c r="A142" s="23">
        <v>23</v>
      </c>
      <c r="B142" s="24" t="s">
        <v>25</v>
      </c>
      <c r="C142" s="1">
        <v>2</v>
      </c>
      <c r="D142" s="2">
        <v>1</v>
      </c>
      <c r="E142" s="3">
        <v>0</v>
      </c>
    </row>
    <row r="143" spans="1:5" ht="12.75">
      <c r="A143" s="23">
        <v>24</v>
      </c>
      <c r="B143" s="24" t="s">
        <v>26</v>
      </c>
      <c r="C143" s="1">
        <v>2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6</v>
      </c>
      <c r="D144" s="2">
        <v>0</v>
      </c>
      <c r="E144" s="3">
        <v>0</v>
      </c>
    </row>
    <row r="145" spans="1:5" ht="15" customHeight="1">
      <c r="A145" s="23">
        <v>26</v>
      </c>
      <c r="B145" s="27" t="s">
        <v>52</v>
      </c>
      <c r="C145" s="1">
        <v>9</v>
      </c>
      <c r="D145" s="2">
        <v>0</v>
      </c>
      <c r="E145" s="3">
        <v>0</v>
      </c>
    </row>
    <row r="146" spans="1:5" ht="1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55</v>
      </c>
      <c r="C147" s="1">
        <v>0</v>
      </c>
      <c r="D147" s="2">
        <v>0</v>
      </c>
      <c r="E147" s="3">
        <v>0</v>
      </c>
    </row>
    <row r="148" spans="1:5" ht="15.75" customHeight="1" thickBot="1">
      <c r="A148" s="23">
        <v>29</v>
      </c>
      <c r="B148" s="28" t="s">
        <v>53</v>
      </c>
      <c r="C148" s="5">
        <v>0</v>
      </c>
      <c r="D148" s="6">
        <v>0</v>
      </c>
      <c r="E148" s="7">
        <v>0</v>
      </c>
    </row>
    <row r="149" spans="1:5" ht="13.5" thickBot="1">
      <c r="A149" s="86" t="s">
        <v>2</v>
      </c>
      <c r="B149" s="87"/>
      <c r="C149" s="11">
        <f>SUM(C120:C148)</f>
        <v>221</v>
      </c>
      <c r="D149" s="12">
        <f>SUM(D120:D148)</f>
        <v>29</v>
      </c>
      <c r="E149" s="13">
        <f>SUM(E120:E148)</f>
        <v>8</v>
      </c>
    </row>
    <row r="150" spans="1:5" ht="13.5" thickBot="1">
      <c r="A150" s="88" t="s">
        <v>29</v>
      </c>
      <c r="B150" s="89"/>
      <c r="C150" s="14">
        <f>SUM(C120:C144)</f>
        <v>212</v>
      </c>
      <c r="D150" s="15">
        <f>SUM(D120:D144)</f>
        <v>29</v>
      </c>
      <c r="E150" s="16">
        <f>SUM(E120:E144)</f>
        <v>8</v>
      </c>
    </row>
    <row r="153" spans="1:5" ht="28.5" customHeight="1">
      <c r="A153" s="92" t="s">
        <v>34</v>
      </c>
      <c r="B153" s="92"/>
      <c r="C153" s="92"/>
      <c r="D153" s="92"/>
      <c r="E153" s="92"/>
    </row>
    <row r="154" spans="1:5" ht="17.25" customHeight="1">
      <c r="A154" s="55"/>
      <c r="B154" s="55" t="s">
        <v>44</v>
      </c>
      <c r="C154" s="55"/>
      <c r="D154" s="55"/>
      <c r="E154" s="55"/>
    </row>
    <row r="155" ht="15.75" thickBot="1">
      <c r="B155" s="10" t="s">
        <v>61</v>
      </c>
    </row>
    <row r="156" spans="1:5" ht="13.5">
      <c r="A156" s="93" t="s">
        <v>0</v>
      </c>
      <c r="B156" s="95" t="s">
        <v>1</v>
      </c>
      <c r="C156" s="97" t="s">
        <v>31</v>
      </c>
      <c r="D156" s="99" t="s">
        <v>32</v>
      </c>
      <c r="E156" s="100"/>
    </row>
    <row r="157" spans="1:5" ht="40.5" customHeight="1" thickBot="1">
      <c r="A157" s="94"/>
      <c r="B157" s="96"/>
      <c r="C157" s="98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20</v>
      </c>
      <c r="D158" s="4">
        <f t="shared" si="0"/>
        <v>3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41</v>
      </c>
      <c r="D159" s="4">
        <f t="shared" si="0"/>
        <v>14</v>
      </c>
      <c r="E159" s="4">
        <f t="shared" si="0"/>
        <v>2</v>
      </c>
    </row>
    <row r="160" spans="1:5" ht="12.75">
      <c r="A160" s="23">
        <v>3</v>
      </c>
      <c r="B160" s="24" t="s">
        <v>5</v>
      </c>
      <c r="C160" s="4">
        <f t="shared" si="0"/>
        <v>87</v>
      </c>
      <c r="D160" s="4">
        <f t="shared" si="0"/>
        <v>9</v>
      </c>
      <c r="E160" s="4">
        <f t="shared" si="0"/>
        <v>4</v>
      </c>
    </row>
    <row r="161" spans="1:5" ht="12.75">
      <c r="A161" s="23">
        <v>4</v>
      </c>
      <c r="B161" s="24" t="s">
        <v>6</v>
      </c>
      <c r="C161" s="4">
        <f t="shared" si="0"/>
        <v>70</v>
      </c>
      <c r="D161" s="4">
        <f t="shared" si="0"/>
        <v>11</v>
      </c>
      <c r="E161" s="4">
        <f t="shared" si="0"/>
        <v>4</v>
      </c>
    </row>
    <row r="162" spans="1:5" ht="12.75">
      <c r="A162" s="23">
        <v>5</v>
      </c>
      <c r="B162" s="24" t="s">
        <v>7</v>
      </c>
      <c r="C162" s="4">
        <f t="shared" si="0"/>
        <v>37</v>
      </c>
      <c r="D162" s="4">
        <f t="shared" si="0"/>
        <v>8</v>
      </c>
      <c r="E162" s="4">
        <f t="shared" si="0"/>
        <v>1</v>
      </c>
    </row>
    <row r="163" spans="1:5" ht="12.75">
      <c r="A163" s="23">
        <v>6</v>
      </c>
      <c r="B163" s="24" t="s">
        <v>8</v>
      </c>
      <c r="C163" s="4">
        <f t="shared" si="0"/>
        <v>38</v>
      </c>
      <c r="D163" s="4">
        <f t="shared" si="0"/>
        <v>9</v>
      </c>
      <c r="E163" s="4">
        <f t="shared" si="0"/>
        <v>3</v>
      </c>
    </row>
    <row r="164" spans="1:5" ht="12.75">
      <c r="A164" s="23">
        <v>7</v>
      </c>
      <c r="B164" s="24" t="s">
        <v>9</v>
      </c>
      <c r="C164" s="4">
        <f t="shared" si="0"/>
        <v>51</v>
      </c>
      <c r="D164" s="4">
        <f t="shared" si="0"/>
        <v>4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20</v>
      </c>
      <c r="D165" s="4">
        <f t="shared" si="0"/>
        <v>2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41</v>
      </c>
      <c r="D166" s="4">
        <f t="shared" si="0"/>
        <v>5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13</v>
      </c>
      <c r="D167" s="4">
        <f t="shared" si="0"/>
        <v>2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60</v>
      </c>
      <c r="D169" s="4">
        <f t="shared" si="0"/>
        <v>8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64</v>
      </c>
      <c r="D170" s="4">
        <f t="shared" si="0"/>
        <v>8</v>
      </c>
      <c r="E170" s="4">
        <f t="shared" si="0"/>
        <v>4</v>
      </c>
    </row>
    <row r="171" spans="1:5" ht="12.75">
      <c r="A171" s="25">
        <v>14</v>
      </c>
      <c r="B171" s="26" t="s">
        <v>16</v>
      </c>
      <c r="C171" s="4">
        <f t="shared" si="0"/>
        <v>109</v>
      </c>
      <c r="D171" s="4">
        <f t="shared" si="0"/>
        <v>18</v>
      </c>
      <c r="E171" s="4">
        <f t="shared" si="0"/>
        <v>10</v>
      </c>
    </row>
    <row r="172" spans="1:5" ht="12.75">
      <c r="A172" s="25">
        <v>15</v>
      </c>
      <c r="B172" s="26" t="s">
        <v>17</v>
      </c>
      <c r="C172" s="4">
        <f t="shared" si="0"/>
        <v>38</v>
      </c>
      <c r="D172" s="4">
        <f t="shared" si="0"/>
        <v>10</v>
      </c>
      <c r="E172" s="4">
        <f t="shared" si="0"/>
        <v>2</v>
      </c>
    </row>
    <row r="173" spans="1:5" ht="12.75">
      <c r="A173" s="25">
        <v>16</v>
      </c>
      <c r="B173" s="26" t="s">
        <v>18</v>
      </c>
      <c r="C173" s="4">
        <f t="shared" si="0"/>
        <v>17</v>
      </c>
      <c r="D173" s="4">
        <f t="shared" si="0"/>
        <v>1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35</v>
      </c>
      <c r="D174" s="4">
        <f t="shared" si="0"/>
        <v>4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17</v>
      </c>
      <c r="D175" s="4">
        <f t="shared" si="0"/>
        <v>2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55</v>
      </c>
      <c r="D176" s="4">
        <f t="shared" si="0"/>
        <v>13</v>
      </c>
      <c r="E176" s="4">
        <f t="shared" si="0"/>
        <v>4</v>
      </c>
    </row>
    <row r="177" spans="1:5" ht="12.75">
      <c r="A177" s="23">
        <v>20</v>
      </c>
      <c r="B177" s="24" t="s">
        <v>22</v>
      </c>
      <c r="C177" s="4">
        <f t="shared" si="0"/>
        <v>45</v>
      </c>
      <c r="D177" s="4">
        <f t="shared" si="0"/>
        <v>13</v>
      </c>
      <c r="E177" s="4">
        <f t="shared" si="0"/>
        <v>4</v>
      </c>
    </row>
    <row r="178" spans="1:5" ht="12.75">
      <c r="A178" s="23">
        <v>21</v>
      </c>
      <c r="B178" s="24" t="s">
        <v>23</v>
      </c>
      <c r="C178" s="4">
        <f t="shared" si="0"/>
        <v>24</v>
      </c>
      <c r="D178" s="4">
        <f t="shared" si="0"/>
        <v>2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18</v>
      </c>
      <c r="D179" s="4">
        <f t="shared" si="0"/>
        <v>8</v>
      </c>
      <c r="E179" s="4">
        <f t="shared" si="0"/>
        <v>5</v>
      </c>
    </row>
    <row r="180" spans="1:5" ht="12.75">
      <c r="A180" s="23">
        <v>23</v>
      </c>
      <c r="B180" s="24" t="s">
        <v>25</v>
      </c>
      <c r="C180" s="4">
        <f t="shared" si="0"/>
        <v>9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18</v>
      </c>
      <c r="D181" s="4">
        <f t="shared" si="0"/>
        <v>6</v>
      </c>
      <c r="E181" s="4">
        <f t="shared" si="0"/>
        <v>3</v>
      </c>
    </row>
    <row r="182" spans="1:5" ht="12.75">
      <c r="A182" s="23">
        <v>25</v>
      </c>
      <c r="B182" s="24" t="s">
        <v>27</v>
      </c>
      <c r="C182" s="4">
        <f t="shared" si="0"/>
        <v>27</v>
      </c>
      <c r="D182" s="4">
        <f t="shared" si="0"/>
        <v>6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66</v>
      </c>
      <c r="D183" s="4">
        <f t="shared" si="0"/>
        <v>5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1</v>
      </c>
      <c r="D186" s="4">
        <f t="shared" si="0"/>
        <v>0</v>
      </c>
      <c r="E186" s="4">
        <f t="shared" si="0"/>
        <v>0</v>
      </c>
    </row>
    <row r="187" spans="1:5" ht="13.5" thickBot="1">
      <c r="A187" s="86" t="s">
        <v>2</v>
      </c>
      <c r="B187" s="87"/>
      <c r="C187" s="11">
        <f>SUM(C158:C186)</f>
        <v>1031</v>
      </c>
      <c r="D187" s="12">
        <f>SUM(D158:D186)</f>
        <v>172</v>
      </c>
      <c r="E187" s="13">
        <f>SUM(E158:E186)</f>
        <v>47</v>
      </c>
    </row>
    <row r="188" spans="1:5" ht="13.5" thickBot="1">
      <c r="A188" s="88" t="s">
        <v>29</v>
      </c>
      <c r="B188" s="89"/>
      <c r="C188" s="17">
        <f>SUM(C158:C182)</f>
        <v>964</v>
      </c>
      <c r="D188" s="18">
        <f>SUM(D158:D182)</f>
        <v>167</v>
      </c>
      <c r="E188" s="19">
        <f>SUM(E158:E182)</f>
        <v>47</v>
      </c>
    </row>
    <row r="189" spans="1:5" ht="13.5" thickBot="1">
      <c r="A189" s="86" t="s">
        <v>35</v>
      </c>
      <c r="B189" s="87"/>
      <c r="C189" s="20">
        <f>C35+C73+C111+C149</f>
        <v>1031</v>
      </c>
      <c r="D189" s="21">
        <f>D35+D73+D111+D149</f>
        <v>172</v>
      </c>
      <c r="E189" s="22">
        <f>E35+E73+E111+E149</f>
        <v>47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14">
      <selection activeCell="F128" sqref="F128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92" t="s">
        <v>34</v>
      </c>
      <c r="B1" s="92"/>
      <c r="C1" s="92"/>
      <c r="D1" s="92"/>
      <c r="E1" s="92"/>
    </row>
    <row r="2" spans="1:5" ht="18" customHeight="1">
      <c r="A2" s="92" t="s">
        <v>45</v>
      </c>
      <c r="B2" s="92"/>
      <c r="C2" s="92"/>
      <c r="D2" s="92"/>
      <c r="E2" s="92"/>
    </row>
    <row r="3" ht="15.75" thickBot="1">
      <c r="B3" s="10" t="s">
        <v>57</v>
      </c>
    </row>
    <row r="4" spans="1:5" ht="14.25" customHeight="1">
      <c r="A4" s="93" t="s">
        <v>0</v>
      </c>
      <c r="B4" s="95" t="s">
        <v>1</v>
      </c>
      <c r="C4" s="97" t="s">
        <v>31</v>
      </c>
      <c r="D4" s="99" t="s">
        <v>32</v>
      </c>
      <c r="E4" s="100"/>
    </row>
    <row r="5" spans="1:5" ht="36" customHeight="1" thickBot="1">
      <c r="A5" s="94"/>
      <c r="B5" s="96"/>
      <c r="C5" s="98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1</v>
      </c>
      <c r="D6" s="4">
        <f>'до 12 міс.'!D6+'12-24 міс.'!D6+'понад 24 міс.'!D6</f>
        <v>1</v>
      </c>
      <c r="E6" s="58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1</v>
      </c>
      <c r="D7" s="4">
        <f>'до 12 міс.'!D7+'12-24 міс.'!D7+'понад 24 міс.'!D7</f>
        <v>1</v>
      </c>
      <c r="E7" s="58">
        <f>'до 12 міс.'!E7+'12-24 міс.'!E7+'понад 24 міс.'!E7</f>
        <v>1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8</v>
      </c>
      <c r="D8" s="4">
        <f>'до 12 міс.'!D8+'12-24 міс.'!D8+'понад 24 міс.'!D8</f>
        <v>1</v>
      </c>
      <c r="E8" s="58">
        <f>'до 12 міс.'!E8+'12-24 міс.'!E8+'понад 24 міс.'!E8</f>
        <v>0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6</v>
      </c>
      <c r="D9" s="4">
        <f>'до 12 міс.'!D9+'12-24 міс.'!D9+'понад 24 міс.'!D9</f>
        <v>6</v>
      </c>
      <c r="E9" s="58">
        <f>'до 12 міс.'!E9+'12-24 міс.'!E9+'понад 24 міс.'!E9</f>
        <v>6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2</v>
      </c>
      <c r="D10" s="4">
        <f>'до 12 міс.'!D10+'12-24 міс.'!D10+'понад 24 міс.'!D10</f>
        <v>1</v>
      </c>
      <c r="E10" s="58">
        <f>'до 12 міс.'!E10+'12-24 міс.'!E10+'понад 24 міс.'!E10</f>
        <v>1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5</v>
      </c>
      <c r="D11" s="4">
        <f>'до 12 міс.'!D11+'12-24 міс.'!D11+'понад 24 міс.'!D11</f>
        <v>2</v>
      </c>
      <c r="E11" s="58">
        <f>'до 12 міс.'!E11+'12-24 міс.'!E11+'понад 24 міс.'!E11</f>
        <v>0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2</v>
      </c>
      <c r="D12" s="4">
        <f>'до 12 міс.'!D12+'12-24 міс.'!D12+'понад 24 міс.'!D12</f>
        <v>0</v>
      </c>
      <c r="E12" s="58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0</v>
      </c>
      <c r="D13" s="4">
        <f>'до 12 міс.'!D13+'12-24 міс.'!D13+'понад 24 міс.'!D13</f>
        <v>0</v>
      </c>
      <c r="E13" s="58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2</v>
      </c>
      <c r="D14" s="4">
        <f>'до 12 міс.'!D14+'12-24 міс.'!D14+'понад 24 міс.'!D14</f>
        <v>0</v>
      </c>
      <c r="E14" s="58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3</v>
      </c>
      <c r="D15" s="4">
        <f>'до 12 міс.'!D15+'12-24 міс.'!D15+'понад 24 міс.'!D15</f>
        <v>1</v>
      </c>
      <c r="E15" s="58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3</v>
      </c>
      <c r="D16" s="4">
        <f>'до 12 міс.'!D16+'12-24 міс.'!D16+'понад 24 міс.'!D16</f>
        <v>0</v>
      </c>
      <c r="E16" s="58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8</v>
      </c>
      <c r="D17" s="4">
        <f>'до 12 міс.'!D17+'12-24 міс.'!D17+'понад 24 міс.'!D17</f>
        <v>1</v>
      </c>
      <c r="E17" s="58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4</v>
      </c>
      <c r="D18" s="4">
        <f>'до 12 міс.'!D18+'12-24 міс.'!D18+'понад 24 міс.'!D18</f>
        <v>1</v>
      </c>
      <c r="E18" s="58">
        <f>'до 12 міс.'!E18+'12-24 міс.'!E18+'понад 24 міс.'!E18</f>
        <v>1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7</v>
      </c>
      <c r="D19" s="4">
        <f>'до 12 міс.'!D19+'12-24 міс.'!D19+'понад 24 міс.'!D19</f>
        <v>2</v>
      </c>
      <c r="E19" s="58">
        <f>'до 12 міс.'!E19+'12-24 міс.'!E19+'понад 24 міс.'!E19</f>
        <v>2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3</v>
      </c>
      <c r="D20" s="4">
        <f>'до 12 міс.'!D20+'12-24 міс.'!D20+'понад 24 міс.'!D20</f>
        <v>2</v>
      </c>
      <c r="E20" s="58">
        <f>'до 12 міс.'!E20+'12-24 міс.'!E20+'понад 24 міс.'!E20</f>
        <v>1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0</v>
      </c>
      <c r="E21" s="58">
        <f>'до 12 міс.'!E21+'12-24 міс.'!E21+'понад 24 міс.'!E21</f>
        <v>0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0</v>
      </c>
      <c r="D22" s="4">
        <f>'до 12 міс.'!D22+'12-24 міс.'!D22+'понад 24 міс.'!D22</f>
        <v>0</v>
      </c>
      <c r="E22" s="58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0</v>
      </c>
      <c r="E23" s="58">
        <f>'до 12 міс.'!E23+'12-24 міс.'!E23+'понад 24 міс.'!E23</f>
        <v>0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4</v>
      </c>
      <c r="D24" s="4">
        <f>'до 12 міс.'!D24+'12-24 міс.'!D24+'понад 24 міс.'!D24</f>
        <v>6</v>
      </c>
      <c r="E24" s="58">
        <f>'до 12 міс.'!E24+'12-24 міс.'!E24+'понад 24 міс.'!E24</f>
        <v>5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2</v>
      </c>
      <c r="D25" s="4">
        <f>'до 12 міс.'!D25+'12-24 міс.'!D25+'понад 24 міс.'!D25</f>
        <v>5</v>
      </c>
      <c r="E25" s="58">
        <f>'до 12 міс.'!E25+'12-24 міс.'!E25+'понад 24 міс.'!E25</f>
        <v>4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1</v>
      </c>
      <c r="D26" s="4">
        <f>'до 12 міс.'!D26+'12-24 міс.'!D26+'понад 24 міс.'!D26</f>
        <v>0</v>
      </c>
      <c r="E26" s="58">
        <f>'до 12 міс.'!E26+'12-24 міс.'!E26+'понад 24 міс.'!E26</f>
        <v>0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1</v>
      </c>
      <c r="D27" s="4">
        <f>'до 12 міс.'!D27+'12-24 міс.'!D27+'понад 24 міс.'!D27</f>
        <v>0</v>
      </c>
      <c r="E27" s="58">
        <f>'до 12 міс.'!E27+'12-24 міс.'!E27+'понад 24 міс.'!E27</f>
        <v>0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2</v>
      </c>
      <c r="D28" s="4">
        <f>'до 12 міс.'!D28+'12-24 міс.'!D28+'понад 24 міс.'!D28</f>
        <v>1</v>
      </c>
      <c r="E28" s="58">
        <f>'до 12 міс.'!E28+'12-24 міс.'!E28+'понад 24 міс.'!E28</f>
        <v>1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0</v>
      </c>
      <c r="D29" s="4">
        <f>'до 12 міс.'!D29+'12-24 міс.'!D29+'понад 24 міс.'!D29</f>
        <v>0</v>
      </c>
      <c r="E29" s="58">
        <f>'до 12 міс.'!E29+'12-24 міс.'!E29+'понад 24 міс.'!E29</f>
        <v>0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3</v>
      </c>
      <c r="D30" s="4">
        <f>'до 12 міс.'!D30+'12-24 міс.'!D30+'понад 24 міс.'!D30</f>
        <v>0</v>
      </c>
      <c r="E30" s="58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52</v>
      </c>
      <c r="C31" s="4">
        <f>'до 12 міс.'!C31+'12-24 міс.'!C31+'понад 24 міс.'!C31</f>
        <v>10</v>
      </c>
      <c r="D31" s="4">
        <f>'до 12 міс.'!D31+'12-24 міс.'!D31+'понад 24 міс.'!D31</f>
        <v>1</v>
      </c>
      <c r="E31" s="58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54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58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55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58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53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58">
        <f>'до 12 міс.'!E34+'12-24 міс.'!E34+'понад 24 міс.'!E34</f>
        <v>0</v>
      </c>
    </row>
    <row r="35" spans="1:5" ht="13.5" thickBot="1">
      <c r="A35" s="86" t="s">
        <v>2</v>
      </c>
      <c r="B35" s="87"/>
      <c r="C35" s="68">
        <f>'до 12 міс.'!C35+'12-24 міс.'!C35+'понад 24 міс.'!C35</f>
        <v>78</v>
      </c>
      <c r="D35" s="12">
        <f>'до 12 міс.'!D35+'12-24 міс.'!D35+'понад 24 міс.'!D35</f>
        <v>32</v>
      </c>
      <c r="E35" s="13">
        <f>'до 12 міс.'!E35+'12-24 міс.'!E35+'понад 24 міс.'!E35</f>
        <v>22</v>
      </c>
    </row>
    <row r="36" spans="1:5" ht="13.5" thickBot="1">
      <c r="A36" s="88" t="s">
        <v>29</v>
      </c>
      <c r="B36" s="89"/>
      <c r="C36" s="14">
        <f>SUM(C6:C30)</f>
        <v>68</v>
      </c>
      <c r="D36" s="15">
        <f>SUM(D6:D30)</f>
        <v>31</v>
      </c>
      <c r="E36" s="16">
        <f>SUM(E6:E30)</f>
        <v>22</v>
      </c>
    </row>
    <row r="39" spans="1:5" ht="28.5" customHeight="1">
      <c r="A39" s="92" t="s">
        <v>34</v>
      </c>
      <c r="B39" s="92"/>
      <c r="C39" s="92"/>
      <c r="D39" s="92"/>
      <c r="E39" s="92"/>
    </row>
    <row r="40" spans="1:5" ht="18.75" customHeight="1">
      <c r="A40" s="92" t="s">
        <v>45</v>
      </c>
      <c r="B40" s="92"/>
      <c r="C40" s="92"/>
      <c r="D40" s="92"/>
      <c r="E40" s="92"/>
    </row>
    <row r="41" ht="15.75" thickBot="1">
      <c r="B41" s="10" t="s">
        <v>58</v>
      </c>
    </row>
    <row r="42" spans="1:5" ht="14.25" customHeight="1">
      <c r="A42" s="93" t="s">
        <v>0</v>
      </c>
      <c r="B42" s="95" t="s">
        <v>1</v>
      </c>
      <c r="C42" s="97" t="s">
        <v>31</v>
      </c>
      <c r="D42" s="99" t="s">
        <v>32</v>
      </c>
      <c r="E42" s="100"/>
    </row>
    <row r="43" spans="1:5" ht="36.75" customHeight="1" thickBot="1">
      <c r="A43" s="94"/>
      <c r="B43" s="96"/>
      <c r="C43" s="98"/>
      <c r="D43" s="8" t="s">
        <v>30</v>
      </c>
      <c r="E43" s="76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2</v>
      </c>
      <c r="D44" s="75">
        <f>'до 12 міс.'!D44+'12-24 міс.'!D44+'понад 24 міс.'!D44</f>
        <v>1</v>
      </c>
      <c r="E44" s="2">
        <f>'до 12 міс.'!E44+'12-24 міс.'!E44+'понад 24 міс.'!E44</f>
        <v>1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2</v>
      </c>
      <c r="D45" s="75">
        <f>'до 12 міс.'!D45+'12-24 міс.'!D45+'понад 24 міс.'!D45</f>
        <v>1</v>
      </c>
      <c r="E45" s="2">
        <f>'до 12 міс.'!E45+'12-24 міс.'!E45+'понад 24 міс.'!E45</f>
        <v>1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6</v>
      </c>
      <c r="D46" s="75">
        <f>'до 12 міс.'!D46+'12-24 міс.'!D46+'понад 24 міс.'!D46</f>
        <v>2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0</v>
      </c>
      <c r="D47" s="75">
        <f>'до 12 міс.'!D47+'12-24 міс.'!D47+'понад 24 міс.'!D47</f>
        <v>0</v>
      </c>
      <c r="E47" s="2">
        <f>'до 12 міс.'!E47+'12-24 міс.'!E47+'понад 24 міс.'!E47</f>
        <v>0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1</v>
      </c>
      <c r="D48" s="75">
        <f>'до 12 міс.'!D48+'12-24 міс.'!D48+'понад 24 міс.'!D48</f>
        <v>1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3</v>
      </c>
      <c r="D49" s="75">
        <f>'до 12 міс.'!D49+'12-24 міс.'!D49+'понад 24 міс.'!D49</f>
        <v>1</v>
      </c>
      <c r="E49" s="2">
        <f>'до 12 міс.'!E49+'12-24 міс.'!E49+'понад 24 міс.'!E49</f>
        <v>0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2</v>
      </c>
      <c r="D50" s="75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1</v>
      </c>
      <c r="D51" s="75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1</v>
      </c>
      <c r="D52" s="75">
        <f>'до 12 міс.'!D52+'12-24 міс.'!D52+'понад 24 міс.'!D52</f>
        <v>0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5</v>
      </c>
      <c r="D53" s="75">
        <f>'до 12 міс.'!D53+'12-24 міс.'!D53+'понад 24 міс.'!D53</f>
        <v>0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2</v>
      </c>
      <c r="D54" s="75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0</v>
      </c>
      <c r="D55" s="75">
        <f>'до 12 міс.'!D55+'12-24 міс.'!D55+'понад 24 міс.'!D55</f>
        <v>0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5</v>
      </c>
      <c r="D56" s="75">
        <f>'до 12 міс.'!D56+'12-24 міс.'!D56+'понад 24 міс.'!D56</f>
        <v>1</v>
      </c>
      <c r="E56" s="2">
        <f>'до 12 міс.'!E56+'12-24 міс.'!E56+'понад 24 міс.'!E56</f>
        <v>0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3</v>
      </c>
      <c r="D57" s="75">
        <f>'до 12 міс.'!D57+'12-24 міс.'!D57+'понад 24 міс.'!D57</f>
        <v>1</v>
      </c>
      <c r="E57" s="2">
        <f>'до 12 міс.'!E57+'12-24 міс.'!E57+'понад 24 міс.'!E57</f>
        <v>1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0</v>
      </c>
      <c r="D58" s="75">
        <f>'до 12 міс.'!D58+'12-24 міс.'!D58+'понад 24 міс.'!D58</f>
        <v>1</v>
      </c>
      <c r="E58" s="2">
        <f>'до 12 міс.'!E58+'12-24 міс.'!E58+'понад 24 міс.'!E58</f>
        <v>1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1</v>
      </c>
      <c r="D59" s="75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75">
        <f>'до 12 міс.'!D60+'12-24 міс.'!D60+'понад 24 міс.'!D60</f>
        <v>0</v>
      </c>
      <c r="E60" s="2">
        <f>'до 12 міс.'!E60+'12-24 міс.'!E60+'понад 24 міс.'!E60</f>
        <v>0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75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3</v>
      </c>
      <c r="D62" s="75">
        <f>'до 12 міс.'!D62+'12-24 міс.'!D62+'понад 24 міс.'!D62</f>
        <v>4</v>
      </c>
      <c r="E62" s="2">
        <f>'до 12 міс.'!E62+'12-24 міс.'!E62+'понад 24 міс.'!E62</f>
        <v>3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0</v>
      </c>
      <c r="D63" s="75">
        <f>'до 12 міс.'!D63+'12-24 міс.'!D63+'понад 24 міс.'!D63</f>
        <v>2</v>
      </c>
      <c r="E63" s="2">
        <f>'до 12 міс.'!E63+'12-24 міс.'!E63+'понад 24 міс.'!E63</f>
        <v>2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0</v>
      </c>
      <c r="D64" s="75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3</v>
      </c>
      <c r="D65" s="75">
        <f>'до 12 міс.'!D65+'12-24 міс.'!D65+'понад 24 міс.'!D65</f>
        <v>1</v>
      </c>
      <c r="E65" s="2">
        <f>'до 12 міс.'!E65+'12-24 міс.'!E65+'понад 24 міс.'!E65</f>
        <v>1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0</v>
      </c>
      <c r="D66" s="75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1</v>
      </c>
      <c r="D67" s="75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75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52</v>
      </c>
      <c r="C69" s="1">
        <f>'до 12 міс.'!C69+'12-24 міс.'!C69+'понад 24 міс.'!C69</f>
        <v>5</v>
      </c>
      <c r="D69" s="75">
        <f>'до 12 міс.'!D69+'12-24 міс.'!D69+'понад 24 міс.'!D69</f>
        <v>1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54</v>
      </c>
      <c r="C70" s="1">
        <f>'до 12 міс.'!C70+'12-24 міс.'!C70+'понад 24 міс.'!C70</f>
        <v>0</v>
      </c>
      <c r="D70" s="75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55</v>
      </c>
      <c r="C71" s="1">
        <f>'до 12 міс.'!C71+'12-24 міс.'!C71+'понад 24 міс.'!C71</f>
        <v>0</v>
      </c>
      <c r="D71" s="75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53</v>
      </c>
      <c r="C72" s="1">
        <f>'до 12 міс.'!C72+'12-24 міс.'!C72+'понад 24 міс.'!C72</f>
        <v>0</v>
      </c>
      <c r="D72" s="75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86" t="s">
        <v>2</v>
      </c>
      <c r="B73" s="87"/>
      <c r="C73" s="11">
        <f>SUM(C44:C72)</f>
        <v>46</v>
      </c>
      <c r="D73" s="12">
        <f>SUM(D44:D72)</f>
        <v>17</v>
      </c>
      <c r="E73" s="72">
        <f>SUM(E44:E72)</f>
        <v>10</v>
      </c>
    </row>
    <row r="74" spans="1:5" ht="13.5" thickBot="1">
      <c r="A74" s="88" t="s">
        <v>29</v>
      </c>
      <c r="B74" s="89"/>
      <c r="C74" s="14">
        <f>SUM(C44:C68)</f>
        <v>41</v>
      </c>
      <c r="D74" s="15">
        <f>SUM(D44:D68)</f>
        <v>16</v>
      </c>
      <c r="E74" s="16">
        <f>SUM(E44:E68)</f>
        <v>10</v>
      </c>
    </row>
    <row r="77" spans="1:5" ht="27.75" customHeight="1">
      <c r="A77" s="92" t="s">
        <v>34</v>
      </c>
      <c r="B77" s="92"/>
      <c r="C77" s="92"/>
      <c r="D77" s="92"/>
      <c r="E77" s="92"/>
    </row>
    <row r="78" spans="1:5" ht="18.75" customHeight="1">
      <c r="A78" s="92" t="s">
        <v>45</v>
      </c>
      <c r="B78" s="92"/>
      <c r="C78" s="92"/>
      <c r="D78" s="92"/>
      <c r="E78" s="92"/>
    </row>
    <row r="79" ht="15.75" thickBot="1">
      <c r="B79" s="10" t="s">
        <v>59</v>
      </c>
    </row>
    <row r="80" spans="1:5" ht="14.25" customHeight="1">
      <c r="A80" s="93" t="s">
        <v>0</v>
      </c>
      <c r="B80" s="95" t="s">
        <v>1</v>
      </c>
      <c r="C80" s="97" t="s">
        <v>31</v>
      </c>
      <c r="D80" s="99" t="s">
        <v>32</v>
      </c>
      <c r="E80" s="100"/>
    </row>
    <row r="81" spans="1:5" ht="34.5" customHeight="1" thickBot="1">
      <c r="A81" s="94"/>
      <c r="B81" s="96"/>
      <c r="C81" s="104"/>
      <c r="D81" s="77" t="s">
        <v>30</v>
      </c>
      <c r="E81" s="76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1</v>
      </c>
      <c r="D82" s="2">
        <f>'до 12 міс.'!D82+'12-24 міс.'!D82+'понад 24 міс.'!D82</f>
        <v>0</v>
      </c>
      <c r="E82" s="2">
        <f>'до 12 міс.'!E82+'12-24 міс.'!E82+'понад 24 міс.'!E82</f>
        <v>0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1</v>
      </c>
      <c r="D83" s="2">
        <f>'до 12 міс.'!D83+'12-24 міс.'!D83+'понад 24 міс.'!D83</f>
        <v>2</v>
      </c>
      <c r="E83" s="2">
        <f>'до 12 міс.'!E83+'12-24 міс.'!E83+'понад 24 міс.'!E83</f>
        <v>2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9</v>
      </c>
      <c r="D84" s="2">
        <f>'до 12 міс.'!D84+'12-24 міс.'!D84+'понад 24 міс.'!D84</f>
        <v>1</v>
      </c>
      <c r="E84" s="2">
        <f>'до 12 міс.'!E84+'12-24 міс.'!E84+'понад 24 міс.'!E84</f>
        <v>1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0</v>
      </c>
      <c r="D85" s="2">
        <f>'до 12 міс.'!D85+'12-24 міс.'!D85+'понад 24 міс.'!D85</f>
        <v>0</v>
      </c>
      <c r="E85" s="2">
        <f>'до 12 міс.'!E85+'12-24 міс.'!E85+'понад 24 міс.'!E85</f>
        <v>0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0</v>
      </c>
      <c r="D86" s="2">
        <f>'до 12 міс.'!D86+'12-24 міс.'!D86+'понад 24 міс.'!D86</f>
        <v>0</v>
      </c>
      <c r="E86" s="2">
        <f>'до 12 міс.'!E86+'12-24 міс.'!E86+'понад 24 міс.'!E86</f>
        <v>0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1</v>
      </c>
      <c r="D87" s="2">
        <f>'до 12 міс.'!D87+'12-24 міс.'!D87+'понад 24 міс.'!D87</f>
        <v>0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1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1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1</v>
      </c>
      <c r="D90" s="2">
        <f>'до 12 міс.'!D90+'12-24 міс.'!D90+'понад 24 міс.'!D90</f>
        <v>0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3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4</v>
      </c>
      <c r="D92" s="2">
        <f>'до 12 міс.'!D92+'12-24 міс.'!D92+'понад 24 міс.'!D92</f>
        <v>3</v>
      </c>
      <c r="E92" s="2">
        <f>'до 12 міс.'!E92+'12-24 міс.'!E92+'понад 24 міс.'!E92</f>
        <v>3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0</v>
      </c>
      <c r="D93" s="2">
        <f>'до 12 міс.'!D93+'12-24 міс.'!D93+'понад 24 міс.'!D93</f>
        <v>0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2</v>
      </c>
      <c r="D94" s="2">
        <f>'до 12 міс.'!D94+'12-24 міс.'!D94+'понад 24 міс.'!D94</f>
        <v>1</v>
      </c>
      <c r="E94" s="2">
        <f>'до 12 міс.'!E94+'12-24 міс.'!E94+'понад 24 міс.'!E94</f>
        <v>1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2</v>
      </c>
      <c r="D95" s="2">
        <f>'до 12 міс.'!D95+'12-24 міс.'!D95+'понад 24 міс.'!D95</f>
        <v>3</v>
      </c>
      <c r="E95" s="2">
        <f>'до 12 міс.'!E95+'12-24 міс.'!E95+'понад 24 міс.'!E95</f>
        <v>3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1</v>
      </c>
      <c r="D96" s="2">
        <f>'до 12 міс.'!D96+'12-24 міс.'!D96+'понад 24 міс.'!D96</f>
        <v>2</v>
      </c>
      <c r="E96" s="2">
        <f>'до 12 міс.'!E96+'12-24 міс.'!E96+'понад 24 міс.'!E96</f>
        <v>2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1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2</v>
      </c>
      <c r="D100" s="2">
        <f>'до 12 міс.'!D100+'12-24 міс.'!D100+'понад 24 міс.'!D100</f>
        <v>1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0</v>
      </c>
      <c r="D101" s="2">
        <f>'до 12 міс.'!D101+'12-24 міс.'!D101+'понад 24 міс.'!D101</f>
        <v>2</v>
      </c>
      <c r="E101" s="2">
        <f>'до 12 міс.'!E101+'12-24 міс.'!E101+'понад 24 міс.'!E101</f>
        <v>2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1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0</v>
      </c>
      <c r="D103" s="2">
        <f>'до 12 міс.'!D103+'12-24 міс.'!D103+'понад 24 міс.'!D103</f>
        <v>1</v>
      </c>
      <c r="E103" s="2">
        <f>'до 12 міс.'!E103+'12-24 міс.'!E103+'понад 24 міс.'!E103</f>
        <v>1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3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0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0</v>
      </c>
      <c r="D106" s="2">
        <f>'до 12 міс.'!D106+'12-24 міс.'!D106+'понад 24 міс.'!D106</f>
        <v>0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52</v>
      </c>
      <c r="C107" s="2">
        <f>'до 12 міс.'!C107+'12-24 міс.'!C107+'понад 24 міс.'!C107</f>
        <v>5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54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55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53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86" t="s">
        <v>2</v>
      </c>
      <c r="B111" s="87"/>
      <c r="C111" s="70">
        <f>SUM(C82:C110)</f>
        <v>39</v>
      </c>
      <c r="D111" s="71">
        <f>SUM(D82:D110)</f>
        <v>16</v>
      </c>
      <c r="E111" s="72">
        <f>SUM(E82:E110)</f>
        <v>15</v>
      </c>
    </row>
    <row r="112" spans="1:5" ht="13.5" thickBot="1">
      <c r="A112" s="88" t="s">
        <v>29</v>
      </c>
      <c r="B112" s="89"/>
      <c r="C112" s="14">
        <f>SUM(C82:C106)</f>
        <v>34</v>
      </c>
      <c r="D112" s="15">
        <f>SUM(D82:D106)</f>
        <v>16</v>
      </c>
      <c r="E112" s="16">
        <f>SUM(E82:E106)</f>
        <v>15</v>
      </c>
    </row>
    <row r="115" spans="1:5" ht="24.75" customHeight="1">
      <c r="A115" s="92" t="s">
        <v>34</v>
      </c>
      <c r="B115" s="92"/>
      <c r="C115" s="92"/>
      <c r="D115" s="92"/>
      <c r="E115" s="92"/>
    </row>
    <row r="116" spans="1:5" ht="18" customHeight="1">
      <c r="A116" s="92" t="s">
        <v>45</v>
      </c>
      <c r="B116" s="92"/>
      <c r="C116" s="92"/>
      <c r="D116" s="92"/>
      <c r="E116" s="92"/>
    </row>
    <row r="117" ht="15.75" thickBot="1">
      <c r="B117" s="10" t="s">
        <v>60</v>
      </c>
    </row>
    <row r="118" spans="1:5" ht="14.25" customHeight="1">
      <c r="A118" s="93" t="s">
        <v>0</v>
      </c>
      <c r="B118" s="95" t="s">
        <v>1</v>
      </c>
      <c r="C118" s="97" t="s">
        <v>31</v>
      </c>
      <c r="D118" s="99" t="s">
        <v>32</v>
      </c>
      <c r="E118" s="100"/>
    </row>
    <row r="119" spans="1:5" ht="33.75" customHeight="1" thickBot="1">
      <c r="A119" s="94"/>
      <c r="B119" s="96"/>
      <c r="C119" s="104"/>
      <c r="D119" s="77" t="s">
        <v>30</v>
      </c>
      <c r="E119" s="76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1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1</v>
      </c>
      <c r="E121" s="2">
        <f>'до 12 міс.'!E121+'12-24 міс.'!E121+'понад 24 міс.'!E121</f>
        <v>1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4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2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1</v>
      </c>
      <c r="D124" s="2">
        <f>'до 12 міс.'!D124+'12-24 міс.'!D124+'понад 24 міс.'!D124</f>
        <v>1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1</v>
      </c>
      <c r="D125" s="2">
        <f>'до 12 міс.'!D125+'12-24 міс.'!D125+'понад 24 міс.'!D125</f>
        <v>0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2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3</v>
      </c>
      <c r="D128" s="2">
        <f>'до 12 міс.'!D128+'12-24 міс.'!D128+'понад 24 міс.'!D128</f>
        <v>1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1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2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3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4</v>
      </c>
      <c r="D133" s="2">
        <f>'до 12 міс.'!D133+'12-24 міс.'!D133+'понад 24 міс.'!D133</f>
        <v>1</v>
      </c>
      <c r="E133" s="2">
        <f>'до 12 міс.'!E133+'12-24 міс.'!E133+'понад 24 міс.'!E133</f>
        <v>1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0</v>
      </c>
      <c r="E134" s="2">
        <f>'до 12 міс.'!E134+'12-24 міс.'!E134+'понад 24 міс.'!E134</f>
        <v>0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1</v>
      </c>
      <c r="D138" s="2">
        <f>'до 12 міс.'!D138+'12-24 міс.'!D138+'понад 24 міс.'!D138</f>
        <v>1</v>
      </c>
      <c r="E138" s="2">
        <f>'до 12 міс.'!E138+'12-24 міс.'!E138+'понад 24 міс.'!E138</f>
        <v>1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7</v>
      </c>
      <c r="D139" s="2">
        <f>'до 12 міс.'!D139+'12-24 міс.'!D139+'понад 24 міс.'!D139</f>
        <v>2</v>
      </c>
      <c r="E139" s="2">
        <f>'до 12 міс.'!E139+'12-24 міс.'!E139+'понад 24 міс.'!E139</f>
        <v>2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2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1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1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52</v>
      </c>
      <c r="C145" s="2">
        <f>'до 12 міс.'!C145+'12-24 міс.'!C145+'понад 24 міс.'!C145</f>
        <v>1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54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55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53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86" t="s">
        <v>2</v>
      </c>
      <c r="B149" s="87"/>
      <c r="C149" s="70">
        <f>'до 12 міс.'!C149+'12-24 міс.'!C149+'понад 24 міс.'!C149</f>
        <v>37</v>
      </c>
      <c r="D149" s="71">
        <f>'до 12 міс.'!D149+'12-24 міс.'!D149+'понад 24 міс.'!D149</f>
        <v>7</v>
      </c>
      <c r="E149" s="72">
        <f>'до 12 міс.'!E149+'12-24 міс.'!E149+'понад 24 міс.'!E149</f>
        <v>5</v>
      </c>
    </row>
    <row r="150" spans="1:5" ht="13.5" thickBot="1">
      <c r="A150" s="88" t="s">
        <v>29</v>
      </c>
      <c r="B150" s="89"/>
      <c r="C150" s="14">
        <f>SUM(C120:C144)</f>
        <v>36</v>
      </c>
      <c r="D150" s="15">
        <f>SUM(D120:D144)</f>
        <v>7</v>
      </c>
      <c r="E150" s="16">
        <f>SUM(E120:E144)</f>
        <v>5</v>
      </c>
    </row>
    <row r="153" spans="1:5" ht="28.5" customHeight="1">
      <c r="A153" s="92" t="s">
        <v>34</v>
      </c>
      <c r="B153" s="92"/>
      <c r="C153" s="92"/>
      <c r="D153" s="92"/>
      <c r="E153" s="92"/>
    </row>
    <row r="154" spans="1:5" ht="17.25" customHeight="1">
      <c r="A154" s="92" t="s">
        <v>45</v>
      </c>
      <c r="B154" s="92"/>
      <c r="C154" s="92"/>
      <c r="D154" s="92"/>
      <c r="E154" s="92"/>
    </row>
    <row r="155" ht="15.75" thickBot="1">
      <c r="B155" s="10" t="s">
        <v>61</v>
      </c>
    </row>
    <row r="156" spans="1:5" ht="14.25" customHeight="1">
      <c r="A156" s="93" t="s">
        <v>0</v>
      </c>
      <c r="B156" s="95" t="s">
        <v>1</v>
      </c>
      <c r="C156" s="97" t="s">
        <v>31</v>
      </c>
      <c r="D156" s="99" t="s">
        <v>32</v>
      </c>
      <c r="E156" s="100"/>
    </row>
    <row r="157" spans="1:5" ht="36.75" customHeight="1" thickBot="1">
      <c r="A157" s="94"/>
      <c r="B157" s="96"/>
      <c r="C157" s="104"/>
      <c r="D157" s="77" t="s">
        <v>30</v>
      </c>
      <c r="E157" s="76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5</v>
      </c>
      <c r="D158" s="2">
        <f t="shared" si="0"/>
        <v>2</v>
      </c>
      <c r="E158" s="2">
        <f t="shared" si="0"/>
        <v>1</v>
      </c>
    </row>
    <row r="159" spans="1:5" ht="12.75">
      <c r="A159" s="23">
        <v>2</v>
      </c>
      <c r="B159" s="24" t="s">
        <v>4</v>
      </c>
      <c r="C159" s="2">
        <f t="shared" si="0"/>
        <v>4</v>
      </c>
      <c r="D159" s="2">
        <f t="shared" si="0"/>
        <v>5</v>
      </c>
      <c r="E159" s="2">
        <f t="shared" si="0"/>
        <v>5</v>
      </c>
    </row>
    <row r="160" spans="1:5" ht="12.75">
      <c r="A160" s="23">
        <v>3</v>
      </c>
      <c r="B160" s="24" t="s">
        <v>5</v>
      </c>
      <c r="C160" s="2">
        <f t="shared" si="0"/>
        <v>27</v>
      </c>
      <c r="D160" s="2">
        <f t="shared" si="0"/>
        <v>4</v>
      </c>
      <c r="E160" s="2">
        <f t="shared" si="0"/>
        <v>1</v>
      </c>
    </row>
    <row r="161" spans="1:5" ht="12.75">
      <c r="A161" s="23">
        <v>4</v>
      </c>
      <c r="B161" s="24" t="s">
        <v>6</v>
      </c>
      <c r="C161" s="2">
        <f t="shared" si="0"/>
        <v>8</v>
      </c>
      <c r="D161" s="2">
        <f t="shared" si="0"/>
        <v>6</v>
      </c>
      <c r="E161" s="2">
        <f t="shared" si="0"/>
        <v>6</v>
      </c>
    </row>
    <row r="162" spans="1:5" ht="12.75">
      <c r="A162" s="23">
        <v>5</v>
      </c>
      <c r="B162" s="24" t="s">
        <v>7</v>
      </c>
      <c r="C162" s="2">
        <f t="shared" si="0"/>
        <v>4</v>
      </c>
      <c r="D162" s="2">
        <f t="shared" si="0"/>
        <v>3</v>
      </c>
      <c r="E162" s="2">
        <f t="shared" si="0"/>
        <v>1</v>
      </c>
    </row>
    <row r="163" spans="1:5" ht="12.75">
      <c r="A163" s="23">
        <v>6</v>
      </c>
      <c r="B163" s="24" t="s">
        <v>8</v>
      </c>
      <c r="C163" s="2">
        <f t="shared" si="0"/>
        <v>10</v>
      </c>
      <c r="D163" s="2">
        <f t="shared" si="0"/>
        <v>3</v>
      </c>
      <c r="E163" s="2">
        <f t="shared" si="0"/>
        <v>0</v>
      </c>
    </row>
    <row r="164" spans="1:5" ht="12.75">
      <c r="A164" s="23">
        <v>7</v>
      </c>
      <c r="B164" s="24" t="s">
        <v>9</v>
      </c>
      <c r="C164" s="2">
        <f t="shared" si="0"/>
        <v>5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4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7</v>
      </c>
      <c r="D166" s="2">
        <f t="shared" si="0"/>
        <v>1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12</v>
      </c>
      <c r="D167" s="2">
        <f t="shared" si="0"/>
        <v>1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11</v>
      </c>
      <c r="D168" s="2">
        <f t="shared" si="0"/>
        <v>3</v>
      </c>
      <c r="E168" s="2">
        <f t="shared" si="0"/>
        <v>3</v>
      </c>
    </row>
    <row r="169" spans="1:5" ht="12.75">
      <c r="A169" s="23">
        <v>12</v>
      </c>
      <c r="B169" s="24" t="s">
        <v>14</v>
      </c>
      <c r="C169" s="2">
        <f t="shared" si="0"/>
        <v>8</v>
      </c>
      <c r="D169" s="2">
        <f t="shared" si="0"/>
        <v>1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14</v>
      </c>
      <c r="D170" s="2">
        <f t="shared" si="0"/>
        <v>3</v>
      </c>
      <c r="E170" s="2">
        <f t="shared" si="0"/>
        <v>2</v>
      </c>
    </row>
    <row r="171" spans="1:5" ht="12.75">
      <c r="A171" s="25">
        <v>14</v>
      </c>
      <c r="B171" s="26" t="s">
        <v>16</v>
      </c>
      <c r="C171" s="2">
        <f t="shared" si="0"/>
        <v>16</v>
      </c>
      <c r="D171" s="2">
        <f t="shared" si="0"/>
        <v>7</v>
      </c>
      <c r="E171" s="2">
        <f t="shared" si="0"/>
        <v>7</v>
      </c>
    </row>
    <row r="172" spans="1:5" ht="12.75">
      <c r="A172" s="25">
        <v>15</v>
      </c>
      <c r="B172" s="26" t="s">
        <v>17</v>
      </c>
      <c r="C172" s="2">
        <f t="shared" si="0"/>
        <v>4</v>
      </c>
      <c r="D172" s="2">
        <f t="shared" si="0"/>
        <v>5</v>
      </c>
      <c r="E172" s="2">
        <f t="shared" si="0"/>
        <v>4</v>
      </c>
    </row>
    <row r="173" spans="1:5" ht="12.75">
      <c r="A173" s="25">
        <v>16</v>
      </c>
      <c r="B173" s="26" t="s">
        <v>18</v>
      </c>
      <c r="C173" s="2">
        <f t="shared" si="0"/>
        <v>1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1</v>
      </c>
      <c r="D174" s="2">
        <f t="shared" si="0"/>
        <v>0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0</v>
      </c>
      <c r="D175" s="2">
        <f t="shared" si="0"/>
        <v>0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10</v>
      </c>
      <c r="D176" s="2">
        <f t="shared" si="0"/>
        <v>12</v>
      </c>
      <c r="E176" s="2">
        <f t="shared" si="0"/>
        <v>9</v>
      </c>
    </row>
    <row r="177" spans="1:5" ht="12.75">
      <c r="A177" s="23">
        <v>20</v>
      </c>
      <c r="B177" s="24" t="s">
        <v>22</v>
      </c>
      <c r="C177" s="2">
        <f t="shared" si="0"/>
        <v>9</v>
      </c>
      <c r="D177" s="2">
        <f t="shared" si="0"/>
        <v>11</v>
      </c>
      <c r="E177" s="2">
        <f t="shared" si="0"/>
        <v>10</v>
      </c>
    </row>
    <row r="178" spans="1:5" ht="12.75">
      <c r="A178" s="23">
        <v>21</v>
      </c>
      <c r="B178" s="24" t="s">
        <v>23</v>
      </c>
      <c r="C178" s="2">
        <f t="shared" si="0"/>
        <v>4</v>
      </c>
      <c r="D178" s="2">
        <f t="shared" si="0"/>
        <v>0</v>
      </c>
      <c r="E178" s="2">
        <f t="shared" si="0"/>
        <v>0</v>
      </c>
    </row>
    <row r="179" spans="1:5" ht="12.75">
      <c r="A179" s="23">
        <v>22</v>
      </c>
      <c r="B179" s="24" t="s">
        <v>24</v>
      </c>
      <c r="C179" s="2">
        <f t="shared" si="0"/>
        <v>5</v>
      </c>
      <c r="D179" s="2">
        <f t="shared" si="0"/>
        <v>2</v>
      </c>
      <c r="E179" s="2">
        <f t="shared" si="0"/>
        <v>2</v>
      </c>
    </row>
    <row r="180" spans="1:5" ht="12.75">
      <c r="A180" s="23">
        <v>23</v>
      </c>
      <c r="B180" s="24" t="s">
        <v>25</v>
      </c>
      <c r="C180" s="2">
        <f t="shared" si="0"/>
        <v>5</v>
      </c>
      <c r="D180" s="2">
        <f t="shared" si="0"/>
        <v>1</v>
      </c>
      <c r="E180" s="2">
        <f t="shared" si="0"/>
        <v>1</v>
      </c>
    </row>
    <row r="181" spans="1:5" ht="12.75">
      <c r="A181" s="23">
        <v>24</v>
      </c>
      <c r="B181" s="24" t="s">
        <v>26</v>
      </c>
      <c r="C181" s="2">
        <f t="shared" si="0"/>
        <v>2</v>
      </c>
      <c r="D181" s="2">
        <f t="shared" si="0"/>
        <v>0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3</v>
      </c>
      <c r="D182" s="2">
        <f t="shared" si="0"/>
        <v>0</v>
      </c>
      <c r="E182" s="2">
        <f t="shared" si="0"/>
        <v>0</v>
      </c>
    </row>
    <row r="183" spans="1:5" ht="14.25" customHeight="1">
      <c r="A183" s="23">
        <v>26</v>
      </c>
      <c r="B183" s="27" t="s">
        <v>52</v>
      </c>
      <c r="C183" s="2">
        <f t="shared" si="0"/>
        <v>21</v>
      </c>
      <c r="D183" s="2">
        <f t="shared" si="0"/>
        <v>2</v>
      </c>
      <c r="E183" s="2">
        <f t="shared" si="0"/>
        <v>0</v>
      </c>
    </row>
    <row r="184" spans="1:5" ht="14.25" customHeight="1">
      <c r="A184" s="23">
        <v>27</v>
      </c>
      <c r="B184" s="28" t="s">
        <v>54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53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86" t="s">
        <v>2</v>
      </c>
      <c r="B187" s="87"/>
      <c r="C187" s="70">
        <f>SUM(C158:C186)</f>
        <v>200</v>
      </c>
      <c r="D187" s="78">
        <f>SUM(D158:D186)</f>
        <v>72</v>
      </c>
      <c r="E187" s="79">
        <f>SUM(E158:E186)</f>
        <v>52</v>
      </c>
    </row>
    <row r="188" spans="1:5" ht="13.5" thickBot="1">
      <c r="A188" s="88" t="s">
        <v>29</v>
      </c>
      <c r="B188" s="89"/>
      <c r="C188" s="17">
        <f>SUM(C158:C182)</f>
        <v>179</v>
      </c>
      <c r="D188" s="18">
        <f>SUM(D158:D182)</f>
        <v>70</v>
      </c>
      <c r="E188" s="19">
        <f>SUM(E158:E182)</f>
        <v>52</v>
      </c>
    </row>
    <row r="189" spans="1:5" ht="13.5" thickBot="1">
      <c r="A189" s="86" t="s">
        <v>35</v>
      </c>
      <c r="B189" s="87"/>
      <c r="C189" s="20">
        <f>C35+C73+C111+C149</f>
        <v>200</v>
      </c>
      <c r="D189" s="21">
        <f>D35+D73+D111+D149</f>
        <v>72</v>
      </c>
      <c r="E189" s="22">
        <f>E35+E73+E111+E149</f>
        <v>52</v>
      </c>
    </row>
  </sheetData>
  <sheetProtection password="C71F" sheet="1"/>
  <mergeCells count="41">
    <mergeCell ref="A35:B35"/>
    <mergeCell ref="A1:E1"/>
    <mergeCell ref="A4:A5"/>
    <mergeCell ref="B4:B5"/>
    <mergeCell ref="C4:C5"/>
    <mergeCell ref="D4:E4"/>
    <mergeCell ref="A2:E2"/>
    <mergeCell ref="A36:B36"/>
    <mergeCell ref="A39:E39"/>
    <mergeCell ref="A42:A43"/>
    <mergeCell ref="B42:B43"/>
    <mergeCell ref="C42:C43"/>
    <mergeCell ref="D42:E42"/>
    <mergeCell ref="A40:E40"/>
    <mergeCell ref="A73:B73"/>
    <mergeCell ref="A74:B74"/>
    <mergeCell ref="A77:E77"/>
    <mergeCell ref="A80:A81"/>
    <mergeCell ref="B80:B81"/>
    <mergeCell ref="C80:C81"/>
    <mergeCell ref="D80:E80"/>
    <mergeCell ref="A78:E78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14">
      <selection activeCell="F126" sqref="F126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92" t="s">
        <v>34</v>
      </c>
      <c r="B1" s="92"/>
      <c r="C1" s="92"/>
      <c r="D1" s="92"/>
      <c r="E1" s="92"/>
    </row>
    <row r="2" spans="1:5" ht="13.5" customHeight="1">
      <c r="A2" s="55"/>
      <c r="B2" s="55" t="s">
        <v>46</v>
      </c>
      <c r="C2" s="55"/>
      <c r="D2" s="55"/>
      <c r="E2" s="55"/>
    </row>
    <row r="3" ht="15.75" thickBot="1">
      <c r="B3" s="10" t="s">
        <v>57</v>
      </c>
    </row>
    <row r="4" spans="1:5" ht="14.25" customHeight="1">
      <c r="A4" s="93" t="s">
        <v>0</v>
      </c>
      <c r="B4" s="95" t="s">
        <v>1</v>
      </c>
      <c r="C4" s="97" t="s">
        <v>31</v>
      </c>
      <c r="D4" s="99" t="s">
        <v>32</v>
      </c>
      <c r="E4" s="100"/>
    </row>
    <row r="5" spans="1:5" ht="38.25" customHeight="1" thickBot="1">
      <c r="A5" s="94"/>
      <c r="B5" s="96"/>
      <c r="C5" s="98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  <c r="F6" s="51"/>
    </row>
    <row r="7" spans="1:6" ht="12.75">
      <c r="A7" s="23">
        <v>2</v>
      </c>
      <c r="B7" s="24" t="s">
        <v>4</v>
      </c>
      <c r="C7" s="1">
        <v>0</v>
      </c>
      <c r="D7" s="2">
        <v>1</v>
      </c>
      <c r="E7" s="3">
        <v>1</v>
      </c>
      <c r="F7" s="67"/>
    </row>
    <row r="8" spans="1:5" ht="12.75">
      <c r="A8" s="23">
        <v>3</v>
      </c>
      <c r="B8" s="24" t="s">
        <v>5</v>
      </c>
      <c r="C8" s="52">
        <v>1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4</v>
      </c>
      <c r="D9" s="2">
        <v>1</v>
      </c>
      <c r="E9" s="3">
        <v>1</v>
      </c>
    </row>
    <row r="10" spans="1:5" ht="12.75">
      <c r="A10" s="23">
        <v>5</v>
      </c>
      <c r="B10" s="24" t="s">
        <v>7</v>
      </c>
      <c r="C10" s="1">
        <v>2</v>
      </c>
      <c r="D10" s="2">
        <v>1</v>
      </c>
      <c r="E10" s="3">
        <v>1</v>
      </c>
    </row>
    <row r="11" spans="1:5" ht="12.75">
      <c r="A11" s="23">
        <v>6</v>
      </c>
      <c r="B11" s="24" t="s">
        <v>8</v>
      </c>
      <c r="C11" s="1">
        <v>2</v>
      </c>
      <c r="D11" s="2">
        <v>1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2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52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5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2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67"/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2</v>
      </c>
      <c r="D25" s="2">
        <v>1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1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3</v>
      </c>
      <c r="D30" s="2">
        <v>0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3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6" t="s">
        <v>2</v>
      </c>
      <c r="B35" s="87"/>
      <c r="C35" s="11">
        <f>SUM(C6:C34)</f>
        <v>31</v>
      </c>
      <c r="D35" s="12">
        <f>SUM(D6:D34)</f>
        <v>8</v>
      </c>
      <c r="E35" s="13">
        <f>SUM(E6:E34)</f>
        <v>3</v>
      </c>
    </row>
    <row r="36" spans="1:5" ht="13.5" thickBot="1">
      <c r="A36" s="88" t="s">
        <v>29</v>
      </c>
      <c r="B36" s="89"/>
      <c r="C36" s="14">
        <f>SUM(C6:C30)</f>
        <v>28</v>
      </c>
      <c r="D36" s="15">
        <f>SUM(D6:D30)</f>
        <v>8</v>
      </c>
      <c r="E36" s="16">
        <f>SUM(E6:E30)</f>
        <v>3</v>
      </c>
    </row>
    <row r="39" spans="1:5" ht="30" customHeight="1">
      <c r="A39" s="92" t="s">
        <v>34</v>
      </c>
      <c r="B39" s="92"/>
      <c r="C39" s="92"/>
      <c r="D39" s="92"/>
      <c r="E39" s="92"/>
    </row>
    <row r="40" spans="1:5" ht="15" customHeight="1">
      <c r="A40" s="55"/>
      <c r="B40" s="55" t="s">
        <v>46</v>
      </c>
      <c r="C40" s="55"/>
      <c r="D40" s="55"/>
      <c r="E40" s="55"/>
    </row>
    <row r="41" ht="15.75" thickBot="1">
      <c r="B41" s="10" t="s">
        <v>58</v>
      </c>
    </row>
    <row r="42" spans="1:5" ht="13.5">
      <c r="A42" s="93" t="s">
        <v>0</v>
      </c>
      <c r="B42" s="95" t="s">
        <v>1</v>
      </c>
      <c r="C42" s="97" t="s">
        <v>31</v>
      </c>
      <c r="D42" s="99" t="s">
        <v>32</v>
      </c>
      <c r="E42" s="100"/>
    </row>
    <row r="43" spans="1:5" ht="33.75" customHeight="1" thickBot="1">
      <c r="A43" s="94"/>
      <c r="B43" s="96"/>
      <c r="C43" s="98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1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1</v>
      </c>
      <c r="D48" s="2">
        <v>1</v>
      </c>
      <c r="E48" s="3">
        <v>0</v>
      </c>
    </row>
    <row r="49" spans="1:5" ht="12.75">
      <c r="A49" s="23">
        <v>6</v>
      </c>
      <c r="B49" s="24" t="s">
        <v>8</v>
      </c>
      <c r="C49" s="1">
        <v>1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1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1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4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2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3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1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3</v>
      </c>
      <c r="D69" s="2">
        <v>1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6" t="s">
        <v>2</v>
      </c>
      <c r="B73" s="87"/>
      <c r="C73" s="11">
        <f>SUM(C44:C72)</f>
        <v>19</v>
      </c>
      <c r="D73" s="12">
        <f>SUM(D44:D72)</f>
        <v>3</v>
      </c>
      <c r="E73" s="13">
        <f>SUM(E44:E72)</f>
        <v>1</v>
      </c>
    </row>
    <row r="74" spans="1:5" ht="13.5" thickBot="1">
      <c r="A74" s="88" t="s">
        <v>29</v>
      </c>
      <c r="B74" s="89"/>
      <c r="C74" s="14">
        <f>SUM(C44:C68)</f>
        <v>16</v>
      </c>
      <c r="D74" s="15">
        <f>SUM(D44:D68)</f>
        <v>2</v>
      </c>
      <c r="E74" s="16">
        <f>SUM(E44:E68)</f>
        <v>1</v>
      </c>
    </row>
    <row r="77" spans="1:5" ht="28.5" customHeight="1">
      <c r="A77" s="92" t="s">
        <v>34</v>
      </c>
      <c r="B77" s="92"/>
      <c r="C77" s="92"/>
      <c r="D77" s="92"/>
      <c r="E77" s="92"/>
    </row>
    <row r="78" spans="1:5" ht="14.25" customHeight="1">
      <c r="A78" s="55"/>
      <c r="B78" s="55" t="s">
        <v>46</v>
      </c>
      <c r="C78" s="55"/>
      <c r="D78" s="55"/>
      <c r="E78" s="55"/>
    </row>
    <row r="79" ht="15.75" thickBot="1">
      <c r="B79" s="10" t="s">
        <v>59</v>
      </c>
    </row>
    <row r="80" spans="1:5" ht="13.5">
      <c r="A80" s="93" t="s">
        <v>0</v>
      </c>
      <c r="B80" s="95" t="s">
        <v>1</v>
      </c>
      <c r="C80" s="97" t="s">
        <v>31</v>
      </c>
      <c r="D80" s="99" t="s">
        <v>32</v>
      </c>
      <c r="E80" s="100"/>
    </row>
    <row r="81" spans="1:5" ht="35.25" customHeight="1" thickBot="1">
      <c r="A81" s="94"/>
      <c r="B81" s="96"/>
      <c r="C81" s="98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1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1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3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2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1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1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1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6" ht="12.75">
      <c r="A101" s="23">
        <v>20</v>
      </c>
      <c r="B101" s="24" t="s">
        <v>22</v>
      </c>
      <c r="C101" s="1">
        <v>0</v>
      </c>
      <c r="D101" s="2">
        <v>1</v>
      </c>
      <c r="E101" s="3">
        <v>1</v>
      </c>
      <c r="F101" s="67"/>
    </row>
    <row r="102" spans="1:5" ht="12.75">
      <c r="A102" s="23">
        <v>21</v>
      </c>
      <c r="B102" s="24" t="s">
        <v>23</v>
      </c>
      <c r="C102" s="1">
        <v>1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3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1">
        <v>0</v>
      </c>
      <c r="D108" s="2">
        <v>0</v>
      </c>
      <c r="E108" s="3">
        <v>0</v>
      </c>
    </row>
    <row r="109" spans="1:5" ht="12.75">
      <c r="A109" s="23">
        <v>28</v>
      </c>
      <c r="B109" s="28" t="s">
        <v>55</v>
      </c>
      <c r="C109" s="1">
        <v>0</v>
      </c>
      <c r="D109" s="2">
        <v>0</v>
      </c>
      <c r="E109" s="3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6" t="s">
        <v>2</v>
      </c>
      <c r="B111" s="87"/>
      <c r="C111" s="11">
        <f>SUM(C82:C110)</f>
        <v>14</v>
      </c>
      <c r="D111" s="12">
        <f>SUM(D82:D110)</f>
        <v>1</v>
      </c>
      <c r="E111" s="13">
        <f>SUM(E82:E110)</f>
        <v>1</v>
      </c>
    </row>
    <row r="112" spans="1:5" ht="13.5" thickBot="1">
      <c r="A112" s="88" t="s">
        <v>29</v>
      </c>
      <c r="B112" s="89"/>
      <c r="C112" s="14">
        <f>SUM(C82:C106)</f>
        <v>14</v>
      </c>
      <c r="D112" s="15">
        <f>SUM(D82:D106)</f>
        <v>1</v>
      </c>
      <c r="E112" s="16">
        <f>SUM(E82:E106)</f>
        <v>1</v>
      </c>
    </row>
    <row r="115" spans="1:5" ht="28.5" customHeight="1">
      <c r="A115" s="92" t="s">
        <v>34</v>
      </c>
      <c r="B115" s="92"/>
      <c r="C115" s="92"/>
      <c r="D115" s="92"/>
      <c r="E115" s="92"/>
    </row>
    <row r="116" spans="1:5" ht="14.25" customHeight="1">
      <c r="A116" s="55"/>
      <c r="B116" s="55" t="s">
        <v>46</v>
      </c>
      <c r="C116" s="55"/>
      <c r="D116" s="55"/>
      <c r="E116" s="55"/>
    </row>
    <row r="117" ht="15.75" thickBot="1">
      <c r="B117" s="10" t="s">
        <v>60</v>
      </c>
    </row>
    <row r="118" spans="1:5" ht="13.5">
      <c r="A118" s="93" t="s">
        <v>0</v>
      </c>
      <c r="B118" s="95" t="s">
        <v>1</v>
      </c>
      <c r="C118" s="97" t="s">
        <v>31</v>
      </c>
      <c r="D118" s="99" t="s">
        <v>32</v>
      </c>
      <c r="E118" s="100"/>
    </row>
    <row r="119" spans="1:5" ht="45" customHeight="1" thickBot="1">
      <c r="A119" s="94"/>
      <c r="B119" s="96"/>
      <c r="C119" s="98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0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1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0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2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3</v>
      </c>
      <c r="D128" s="2">
        <v>1</v>
      </c>
      <c r="E128" s="3">
        <v>0</v>
      </c>
    </row>
    <row r="129" spans="1:5" ht="12.75">
      <c r="A129" s="23">
        <v>10</v>
      </c>
      <c r="B129" s="24" t="s">
        <v>12</v>
      </c>
      <c r="C129" s="1">
        <v>1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2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0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0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0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0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7</v>
      </c>
      <c r="D139" s="2">
        <v>2</v>
      </c>
      <c r="E139" s="3">
        <v>2</v>
      </c>
    </row>
    <row r="140" spans="1:5" ht="12.75">
      <c r="A140" s="23">
        <v>21</v>
      </c>
      <c r="B140" s="24" t="s">
        <v>23</v>
      </c>
      <c r="C140" s="1">
        <v>1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1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0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" customHeight="1">
      <c r="A145" s="23">
        <v>26</v>
      </c>
      <c r="B145" s="27" t="s">
        <v>52</v>
      </c>
      <c r="C145" s="1">
        <v>0</v>
      </c>
      <c r="D145" s="2">
        <v>0</v>
      </c>
      <c r="E145" s="3">
        <v>0</v>
      </c>
    </row>
    <row r="146" spans="1:5" ht="1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55</v>
      </c>
      <c r="C147" s="1">
        <v>0</v>
      </c>
      <c r="D147" s="2">
        <v>0</v>
      </c>
      <c r="E147" s="3">
        <v>0</v>
      </c>
    </row>
    <row r="148" spans="1:5" ht="15.75" customHeight="1" thickBot="1">
      <c r="A148" s="23">
        <v>29</v>
      </c>
      <c r="B148" s="28" t="s">
        <v>56</v>
      </c>
      <c r="C148" s="5">
        <v>0</v>
      </c>
      <c r="D148" s="6">
        <v>0</v>
      </c>
      <c r="E148" s="7">
        <v>0</v>
      </c>
    </row>
    <row r="149" spans="1:5" ht="13.5" thickBot="1">
      <c r="A149" s="86" t="s">
        <v>2</v>
      </c>
      <c r="B149" s="87"/>
      <c r="C149" s="11">
        <f>SUM(C120:C148)</f>
        <v>18</v>
      </c>
      <c r="D149" s="12">
        <f>SUM(D120:D148)</f>
        <v>3</v>
      </c>
      <c r="E149" s="13">
        <f>SUM(E120:E148)</f>
        <v>2</v>
      </c>
    </row>
    <row r="150" spans="1:5" ht="13.5" thickBot="1">
      <c r="A150" s="88" t="s">
        <v>29</v>
      </c>
      <c r="B150" s="89"/>
      <c r="C150" s="14">
        <f>SUM(C120:C144)</f>
        <v>18</v>
      </c>
      <c r="D150" s="15">
        <f>SUM(D120:D144)</f>
        <v>3</v>
      </c>
      <c r="E150" s="16">
        <f>SUM(E120:E144)</f>
        <v>2</v>
      </c>
    </row>
    <row r="153" spans="1:5" ht="29.25" customHeight="1">
      <c r="A153" s="92" t="s">
        <v>34</v>
      </c>
      <c r="B153" s="92"/>
      <c r="C153" s="92"/>
      <c r="D153" s="92"/>
      <c r="E153" s="92"/>
    </row>
    <row r="154" spans="1:5" ht="15" customHeight="1">
      <c r="A154" s="55"/>
      <c r="B154" s="55" t="s">
        <v>46</v>
      </c>
      <c r="C154" s="55"/>
      <c r="D154" s="55"/>
      <c r="E154" s="55"/>
    </row>
    <row r="155" ht="15.75" thickBot="1">
      <c r="B155" s="10" t="s">
        <v>61</v>
      </c>
    </row>
    <row r="156" spans="1:5" ht="13.5">
      <c r="A156" s="93" t="s">
        <v>0</v>
      </c>
      <c r="B156" s="95" t="s">
        <v>1</v>
      </c>
      <c r="C156" s="97" t="s">
        <v>31</v>
      </c>
      <c r="D156" s="99" t="s">
        <v>32</v>
      </c>
      <c r="E156" s="100"/>
    </row>
    <row r="157" spans="1:5" ht="27.75" thickBot="1">
      <c r="A157" s="94"/>
      <c r="B157" s="96"/>
      <c r="C157" s="98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/>
      <c r="D158" s="4"/>
      <c r="E158" s="4"/>
    </row>
    <row r="159" spans="1:5" ht="12.75">
      <c r="A159" s="23">
        <v>2</v>
      </c>
      <c r="B159" s="24" t="s">
        <v>4</v>
      </c>
      <c r="C159" s="4"/>
      <c r="D159" s="4"/>
      <c r="E159" s="4"/>
    </row>
    <row r="160" spans="1:5" ht="12.75">
      <c r="A160" s="23">
        <v>3</v>
      </c>
      <c r="B160" s="24" t="s">
        <v>5</v>
      </c>
      <c r="C160" s="4"/>
      <c r="D160" s="4"/>
      <c r="E160" s="4"/>
    </row>
    <row r="161" spans="1:5" ht="12.75">
      <c r="A161" s="23">
        <v>4</v>
      </c>
      <c r="B161" s="24" t="s">
        <v>6</v>
      </c>
      <c r="C161" s="4"/>
      <c r="D161" s="4"/>
      <c r="E161" s="4"/>
    </row>
    <row r="162" spans="1:5" ht="12.75">
      <c r="A162" s="23">
        <v>5</v>
      </c>
      <c r="B162" s="24" t="s">
        <v>7</v>
      </c>
      <c r="C162" s="4"/>
      <c r="D162" s="4"/>
      <c r="E162" s="4"/>
    </row>
    <row r="163" spans="1:5" ht="12.75">
      <c r="A163" s="23">
        <v>6</v>
      </c>
      <c r="B163" s="24" t="s">
        <v>8</v>
      </c>
      <c r="C163" s="4"/>
      <c r="D163" s="4"/>
      <c r="E163" s="4"/>
    </row>
    <row r="164" spans="1:5" ht="12.75">
      <c r="A164" s="23">
        <v>7</v>
      </c>
      <c r="B164" s="24" t="s">
        <v>9</v>
      </c>
      <c r="C164" s="4"/>
      <c r="D164" s="4"/>
      <c r="E164" s="4"/>
    </row>
    <row r="165" spans="1:5" ht="12.75">
      <c r="A165" s="25">
        <v>8</v>
      </c>
      <c r="B165" s="26" t="s">
        <v>10</v>
      </c>
      <c r="C165" s="4"/>
      <c r="D165" s="4"/>
      <c r="E165" s="4"/>
    </row>
    <row r="166" spans="1:5" ht="12.75">
      <c r="A166" s="23">
        <v>9</v>
      </c>
      <c r="B166" s="24" t="s">
        <v>11</v>
      </c>
      <c r="C166" s="4"/>
      <c r="D166" s="4"/>
      <c r="E166" s="4"/>
    </row>
    <row r="167" spans="1:5" ht="12.75">
      <c r="A167" s="23">
        <v>10</v>
      </c>
      <c r="B167" s="24" t="s">
        <v>12</v>
      </c>
      <c r="C167" s="4"/>
      <c r="D167" s="4"/>
      <c r="E167" s="4"/>
    </row>
    <row r="168" spans="1:5" ht="12.75">
      <c r="A168" s="23">
        <v>11</v>
      </c>
      <c r="B168" s="24" t="s">
        <v>13</v>
      </c>
      <c r="C168" s="4"/>
      <c r="D168" s="4"/>
      <c r="E168" s="4"/>
    </row>
    <row r="169" spans="1:5" ht="12.75">
      <c r="A169" s="23">
        <v>12</v>
      </c>
      <c r="B169" s="24" t="s">
        <v>14</v>
      </c>
      <c r="C169" s="4"/>
      <c r="D169" s="4"/>
      <c r="E169" s="4"/>
    </row>
    <row r="170" spans="1:5" ht="12.75">
      <c r="A170" s="23">
        <v>13</v>
      </c>
      <c r="B170" s="24" t="s">
        <v>15</v>
      </c>
      <c r="C170" s="4"/>
      <c r="D170" s="4"/>
      <c r="E170" s="4"/>
    </row>
    <row r="171" spans="1:5" ht="12.75">
      <c r="A171" s="25">
        <v>14</v>
      </c>
      <c r="B171" s="26" t="s">
        <v>16</v>
      </c>
      <c r="C171" s="4"/>
      <c r="D171" s="4"/>
      <c r="E171" s="4"/>
    </row>
    <row r="172" spans="1:5" ht="12.75">
      <c r="A172" s="25">
        <v>15</v>
      </c>
      <c r="B172" s="26" t="s">
        <v>17</v>
      </c>
      <c r="C172" s="4"/>
      <c r="D172" s="4"/>
      <c r="E172" s="4"/>
    </row>
    <row r="173" spans="1:5" ht="12.75">
      <c r="A173" s="25">
        <v>16</v>
      </c>
      <c r="B173" s="26" t="s">
        <v>18</v>
      </c>
      <c r="C173" s="4"/>
      <c r="D173" s="4"/>
      <c r="E173" s="4"/>
    </row>
    <row r="174" spans="1:5" ht="12.75">
      <c r="A174" s="23">
        <v>17</v>
      </c>
      <c r="B174" s="24" t="s">
        <v>19</v>
      </c>
      <c r="C174" s="4"/>
      <c r="D174" s="4"/>
      <c r="E174" s="4"/>
    </row>
    <row r="175" spans="1:5" ht="12.75">
      <c r="A175" s="23">
        <v>18</v>
      </c>
      <c r="B175" s="24" t="s">
        <v>20</v>
      </c>
      <c r="C175" s="4"/>
      <c r="D175" s="4"/>
      <c r="E175" s="4"/>
    </row>
    <row r="176" spans="1:5" ht="12.75">
      <c r="A176" s="25">
        <v>19</v>
      </c>
      <c r="B176" s="26" t="s">
        <v>21</v>
      </c>
      <c r="C176" s="4"/>
      <c r="D176" s="4"/>
      <c r="E176" s="4"/>
    </row>
    <row r="177" spans="1:5" ht="12.75">
      <c r="A177" s="23">
        <v>20</v>
      </c>
      <c r="B177" s="24" t="s">
        <v>22</v>
      </c>
      <c r="C177" s="4"/>
      <c r="D177" s="4"/>
      <c r="E177" s="4"/>
    </row>
    <row r="178" spans="1:5" ht="12.75">
      <c r="A178" s="23">
        <v>21</v>
      </c>
      <c r="B178" s="24" t="s">
        <v>23</v>
      </c>
      <c r="C178" s="4"/>
      <c r="D178" s="4"/>
      <c r="E178" s="4"/>
    </row>
    <row r="179" spans="1:5" ht="12.75">
      <c r="A179" s="23">
        <v>22</v>
      </c>
      <c r="B179" s="24" t="s">
        <v>24</v>
      </c>
      <c r="C179" s="4"/>
      <c r="D179" s="4"/>
      <c r="E179" s="4"/>
    </row>
    <row r="180" spans="1:5" ht="12.75">
      <c r="A180" s="23">
        <v>23</v>
      </c>
      <c r="B180" s="24" t="s">
        <v>25</v>
      </c>
      <c r="C180" s="4"/>
      <c r="D180" s="4"/>
      <c r="E180" s="4"/>
    </row>
    <row r="181" spans="1:5" ht="12.75">
      <c r="A181" s="23">
        <v>24</v>
      </c>
      <c r="B181" s="24" t="s">
        <v>26</v>
      </c>
      <c r="C181" s="4"/>
      <c r="D181" s="4"/>
      <c r="E181" s="4"/>
    </row>
    <row r="182" spans="1:5" ht="12.75">
      <c r="A182" s="23">
        <v>25</v>
      </c>
      <c r="B182" s="24" t="s">
        <v>27</v>
      </c>
      <c r="C182" s="4"/>
      <c r="D182" s="4"/>
      <c r="E182" s="4"/>
    </row>
    <row r="183" spans="1:5" ht="12.75">
      <c r="A183" s="23">
        <v>26</v>
      </c>
      <c r="B183" s="27" t="s">
        <v>52</v>
      </c>
      <c r="C183" s="4"/>
      <c r="D183" s="4"/>
      <c r="E183" s="4"/>
    </row>
    <row r="184" spans="1:5" ht="12.75">
      <c r="A184" s="23">
        <v>27</v>
      </c>
      <c r="B184" s="28" t="s">
        <v>54</v>
      </c>
      <c r="C184" s="4"/>
      <c r="D184" s="4"/>
      <c r="E184" s="4"/>
    </row>
    <row r="185" spans="1:5" ht="12.75">
      <c r="A185" s="23">
        <v>28</v>
      </c>
      <c r="B185" s="28" t="s">
        <v>55</v>
      </c>
      <c r="C185" s="4"/>
      <c r="D185" s="4"/>
      <c r="E185" s="4"/>
    </row>
    <row r="186" spans="1:5" ht="13.5" thickBot="1">
      <c r="A186" s="23">
        <v>29</v>
      </c>
      <c r="B186" s="28" t="s">
        <v>53</v>
      </c>
      <c r="C186" s="4"/>
      <c r="D186" s="4"/>
      <c r="E186" s="4"/>
    </row>
    <row r="187" spans="1:5" ht="13.5" thickBot="1">
      <c r="A187" s="86" t="s">
        <v>2</v>
      </c>
      <c r="B187" s="87"/>
      <c r="C187" s="11">
        <f>SUM(C158:C186)</f>
        <v>0</v>
      </c>
      <c r="D187" s="12">
        <f>SUM(D158:D186)</f>
        <v>0</v>
      </c>
      <c r="E187" s="13">
        <f>SUM(E158:E186)</f>
        <v>0</v>
      </c>
    </row>
    <row r="188" spans="1:5" ht="13.5" thickBot="1">
      <c r="A188" s="88" t="s">
        <v>29</v>
      </c>
      <c r="B188" s="89"/>
      <c r="C188" s="17">
        <f>SUM(C158:C182)</f>
        <v>0</v>
      </c>
      <c r="D188" s="18">
        <f>SUM(D158:D182)</f>
        <v>0</v>
      </c>
      <c r="E188" s="19">
        <f>SUM(E158:E182)</f>
        <v>0</v>
      </c>
    </row>
    <row r="189" spans="1:5" ht="13.5" thickBot="1">
      <c r="A189" s="86" t="s">
        <v>35</v>
      </c>
      <c r="B189" s="87"/>
      <c r="C189" s="20">
        <f>C35+C73+C111+C149</f>
        <v>82</v>
      </c>
      <c r="D189" s="21">
        <f>D35+D73+D111+D149</f>
        <v>15</v>
      </c>
      <c r="E189" s="22">
        <f>E35+E73+E111+E149</f>
        <v>7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14">
      <selection activeCell="G131" sqref="G131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92" t="s">
        <v>34</v>
      </c>
      <c r="B1" s="92"/>
      <c r="C1" s="92"/>
      <c r="D1" s="92"/>
      <c r="E1" s="92"/>
    </row>
    <row r="2" spans="1:5" ht="17.25" customHeight="1">
      <c r="A2" s="55"/>
      <c r="B2" s="55" t="s">
        <v>47</v>
      </c>
      <c r="C2" s="55"/>
      <c r="D2" s="55"/>
      <c r="E2" s="55"/>
    </row>
    <row r="3" ht="15.75" thickBot="1">
      <c r="B3" s="10" t="s">
        <v>57</v>
      </c>
    </row>
    <row r="4" spans="1:5" ht="14.25" customHeight="1">
      <c r="A4" s="93" t="s">
        <v>0</v>
      </c>
      <c r="B4" s="95" t="s">
        <v>1</v>
      </c>
      <c r="C4" s="97" t="s">
        <v>31</v>
      </c>
      <c r="D4" s="99" t="s">
        <v>32</v>
      </c>
      <c r="E4" s="100"/>
    </row>
    <row r="5" spans="1:5" ht="42" customHeight="1" thickBot="1">
      <c r="A5" s="94"/>
      <c r="B5" s="96"/>
      <c r="C5" s="98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2</v>
      </c>
      <c r="D9" s="2">
        <v>3</v>
      </c>
      <c r="E9" s="3">
        <v>3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0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2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1</v>
      </c>
      <c r="E25" s="3">
        <v>1</v>
      </c>
    </row>
    <row r="26" spans="1:5" ht="12.75">
      <c r="A26" s="23">
        <v>21</v>
      </c>
      <c r="B26" s="24" t="s">
        <v>23</v>
      </c>
      <c r="C26" s="1">
        <v>1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1</v>
      </c>
      <c r="E28" s="3">
        <v>1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52</v>
      </c>
      <c r="C31" s="1">
        <v>7</v>
      </c>
      <c r="D31" s="2">
        <v>1</v>
      </c>
      <c r="E31" s="3">
        <v>0</v>
      </c>
    </row>
    <row r="32" spans="1:5" ht="14.2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  <c r="F34" s="67"/>
    </row>
    <row r="35" spans="1:5" ht="13.5" thickBot="1">
      <c r="A35" s="86" t="s">
        <v>2</v>
      </c>
      <c r="B35" s="87"/>
      <c r="C35" s="11">
        <f>SUM(C6:C34)</f>
        <v>18</v>
      </c>
      <c r="D35" s="12">
        <f>SUM(D6:D34)</f>
        <v>6</v>
      </c>
      <c r="E35" s="13">
        <f>SUM(E6:E34)</f>
        <v>5</v>
      </c>
    </row>
    <row r="36" spans="1:5" ht="13.5" thickBot="1">
      <c r="A36" s="88" t="s">
        <v>29</v>
      </c>
      <c r="B36" s="89"/>
      <c r="C36" s="14">
        <f>SUM(C6:C30)</f>
        <v>11</v>
      </c>
      <c r="D36" s="15">
        <f>SUM(D6:D30)</f>
        <v>5</v>
      </c>
      <c r="E36" s="16">
        <f>SUM(E6:E30)</f>
        <v>5</v>
      </c>
    </row>
    <row r="39" spans="1:5" ht="25.5" customHeight="1">
      <c r="A39" s="92" t="s">
        <v>34</v>
      </c>
      <c r="B39" s="92"/>
      <c r="C39" s="92"/>
      <c r="D39" s="92"/>
      <c r="E39" s="92"/>
    </row>
    <row r="40" spans="1:5" ht="18" customHeight="1">
      <c r="A40" s="55"/>
      <c r="B40" s="55" t="s">
        <v>47</v>
      </c>
      <c r="C40" s="55"/>
      <c r="D40" s="55"/>
      <c r="E40" s="55"/>
    </row>
    <row r="41" ht="15.75" thickBot="1">
      <c r="B41" s="10" t="s">
        <v>58</v>
      </c>
    </row>
    <row r="42" spans="1:5" ht="13.5">
      <c r="A42" s="93" t="s">
        <v>0</v>
      </c>
      <c r="B42" s="95" t="s">
        <v>1</v>
      </c>
      <c r="C42" s="97" t="s">
        <v>31</v>
      </c>
      <c r="D42" s="99" t="s">
        <v>32</v>
      </c>
      <c r="E42" s="100"/>
    </row>
    <row r="43" spans="1:5" ht="38.25" customHeight="1" thickBot="1">
      <c r="A43" s="94"/>
      <c r="B43" s="96"/>
      <c r="C43" s="98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1</v>
      </c>
      <c r="D45" s="2">
        <v>1</v>
      </c>
      <c r="E45" s="3">
        <v>1</v>
      </c>
    </row>
    <row r="46" spans="1:5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1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1</v>
      </c>
      <c r="E58" s="3">
        <v>1</v>
      </c>
    </row>
    <row r="59" spans="1:5" ht="12.75">
      <c r="A59" s="25">
        <v>16</v>
      </c>
      <c r="B59" s="26" t="s">
        <v>18</v>
      </c>
      <c r="C59" s="1">
        <v>1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1</v>
      </c>
      <c r="E63" s="3">
        <v>1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2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4.2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6" t="s">
        <v>2</v>
      </c>
      <c r="B73" s="87"/>
      <c r="C73" s="11">
        <f>SUM(C44:C72)</f>
        <v>5</v>
      </c>
      <c r="D73" s="12">
        <f>SUM(D44:D72)</f>
        <v>3</v>
      </c>
      <c r="E73" s="13">
        <f>SUM(E44:E72)</f>
        <v>3</v>
      </c>
    </row>
    <row r="74" spans="1:5" ht="13.5" thickBot="1">
      <c r="A74" s="88" t="s">
        <v>29</v>
      </c>
      <c r="B74" s="89"/>
      <c r="C74" s="14">
        <f>SUM(C44:C68)</f>
        <v>3</v>
      </c>
      <c r="D74" s="15">
        <f>SUM(D44:D68)</f>
        <v>3</v>
      </c>
      <c r="E74" s="16">
        <f>SUM(E44:E68)</f>
        <v>3</v>
      </c>
    </row>
    <row r="77" spans="1:5" ht="29.25" customHeight="1">
      <c r="A77" s="92" t="s">
        <v>34</v>
      </c>
      <c r="B77" s="92"/>
      <c r="C77" s="92"/>
      <c r="D77" s="92"/>
      <c r="E77" s="92"/>
    </row>
    <row r="78" spans="1:5" ht="15" customHeight="1">
      <c r="A78" s="55"/>
      <c r="B78" s="55" t="s">
        <v>47</v>
      </c>
      <c r="C78" s="55"/>
      <c r="D78" s="55"/>
      <c r="E78" s="55"/>
    </row>
    <row r="79" ht="15.75" thickBot="1">
      <c r="B79" s="10" t="s">
        <v>59</v>
      </c>
    </row>
    <row r="80" spans="1:5" ht="13.5">
      <c r="A80" s="93" t="s">
        <v>0</v>
      </c>
      <c r="B80" s="95" t="s">
        <v>1</v>
      </c>
      <c r="C80" s="97" t="s">
        <v>31</v>
      </c>
      <c r="D80" s="99" t="s">
        <v>32</v>
      </c>
      <c r="E80" s="100"/>
    </row>
    <row r="81" spans="1:5" ht="36.75" customHeight="1" thickBot="1">
      <c r="A81" s="94"/>
      <c r="B81" s="96"/>
      <c r="C81" s="98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1</v>
      </c>
      <c r="E83" s="3">
        <v>1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1</v>
      </c>
      <c r="E92" s="3">
        <v>1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1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2</v>
      </c>
      <c r="E96" s="3">
        <v>2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1</v>
      </c>
      <c r="E101" s="3">
        <v>1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5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6" t="s">
        <v>2</v>
      </c>
      <c r="B111" s="87"/>
      <c r="C111" s="11">
        <f>SUM(C82:C110)</f>
        <v>7</v>
      </c>
      <c r="D111" s="12">
        <f>SUM(D82:D110)</f>
        <v>5</v>
      </c>
      <c r="E111" s="13">
        <f>SUM(E82:E110)</f>
        <v>5</v>
      </c>
    </row>
    <row r="112" spans="1:5" ht="13.5" thickBot="1">
      <c r="A112" s="88" t="s">
        <v>29</v>
      </c>
      <c r="B112" s="89"/>
      <c r="C112" s="14">
        <f>SUM(C82:C106)</f>
        <v>2</v>
      </c>
      <c r="D112" s="15">
        <f>SUM(D82:D106)</f>
        <v>5</v>
      </c>
      <c r="E112" s="16">
        <f>SUM(E82:E106)</f>
        <v>5</v>
      </c>
    </row>
    <row r="115" spans="1:5" ht="28.5" customHeight="1">
      <c r="A115" s="92" t="s">
        <v>34</v>
      </c>
      <c r="B115" s="92"/>
      <c r="C115" s="92"/>
      <c r="D115" s="92"/>
      <c r="E115" s="92"/>
    </row>
    <row r="116" spans="1:5" ht="15.75" customHeight="1">
      <c r="A116" s="55"/>
      <c r="B116" s="55" t="s">
        <v>47</v>
      </c>
      <c r="C116" s="55"/>
      <c r="D116" s="55"/>
      <c r="E116" s="55"/>
    </row>
    <row r="117" ht="15.75" thickBot="1">
      <c r="B117" s="10" t="s">
        <v>60</v>
      </c>
    </row>
    <row r="118" spans="1:5" ht="13.5">
      <c r="A118" s="93" t="s">
        <v>0</v>
      </c>
      <c r="B118" s="95" t="s">
        <v>1</v>
      </c>
      <c r="C118" s="97" t="s">
        <v>31</v>
      </c>
      <c r="D118" s="99" t="s">
        <v>32</v>
      </c>
      <c r="E118" s="100"/>
    </row>
    <row r="119" spans="1:5" ht="42" customHeight="1" thickBot="1">
      <c r="A119" s="94"/>
      <c r="B119" s="96"/>
      <c r="C119" s="98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0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1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1</v>
      </c>
      <c r="D124" s="2">
        <v>1</v>
      </c>
      <c r="E124" s="3">
        <v>0</v>
      </c>
    </row>
    <row r="125" spans="1:5" ht="12.75">
      <c r="A125" s="23">
        <v>6</v>
      </c>
      <c r="B125" s="24" t="s">
        <v>8</v>
      </c>
      <c r="C125" s="1">
        <v>0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0</v>
      </c>
      <c r="D129" s="2">
        <v>0</v>
      </c>
      <c r="E129" s="3">
        <v>0</v>
      </c>
    </row>
    <row r="130" spans="1:6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  <c r="F130" s="67"/>
    </row>
    <row r="131" spans="1:5" ht="12.75">
      <c r="A131" s="23">
        <v>12</v>
      </c>
      <c r="B131" s="24" t="s">
        <v>14</v>
      </c>
      <c r="C131" s="1">
        <v>0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1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0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0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0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0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" customHeight="1">
      <c r="A145" s="23">
        <v>26</v>
      </c>
      <c r="B145" s="27" t="s">
        <v>52</v>
      </c>
      <c r="C145" s="1">
        <v>1</v>
      </c>
      <c r="D145" s="2">
        <v>0</v>
      </c>
      <c r="E145" s="3">
        <v>0</v>
      </c>
    </row>
    <row r="146" spans="1:5" ht="1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55</v>
      </c>
      <c r="C147" s="1">
        <v>0</v>
      </c>
      <c r="D147" s="2">
        <v>0</v>
      </c>
      <c r="E147" s="3">
        <v>0</v>
      </c>
    </row>
    <row r="148" spans="1:5" ht="14.25" customHeight="1" thickBot="1">
      <c r="A148" s="23">
        <v>29</v>
      </c>
      <c r="B148" s="28" t="s">
        <v>53</v>
      </c>
      <c r="C148" s="5">
        <v>0</v>
      </c>
      <c r="D148" s="6">
        <v>0</v>
      </c>
      <c r="E148" s="7">
        <v>0</v>
      </c>
    </row>
    <row r="149" spans="1:5" ht="13.5" thickBot="1">
      <c r="A149" s="86" t="s">
        <v>2</v>
      </c>
      <c r="B149" s="87"/>
      <c r="C149" s="11">
        <f>SUM(C120:C148)</f>
        <v>4</v>
      </c>
      <c r="D149" s="12">
        <f>SUM(D120:D148)</f>
        <v>1</v>
      </c>
      <c r="E149" s="13">
        <f>SUM(E120:E148)</f>
        <v>0</v>
      </c>
    </row>
    <row r="150" spans="1:5" ht="13.5" thickBot="1">
      <c r="A150" s="88" t="s">
        <v>29</v>
      </c>
      <c r="B150" s="89"/>
      <c r="C150" s="14">
        <f>SUM(C120:C144)</f>
        <v>3</v>
      </c>
      <c r="D150" s="15">
        <f>SUM(D120:D144)</f>
        <v>1</v>
      </c>
      <c r="E150" s="16">
        <f>SUM(E120:E144)</f>
        <v>0</v>
      </c>
    </row>
    <row r="153" spans="1:5" ht="26.25" customHeight="1">
      <c r="A153" s="92" t="s">
        <v>34</v>
      </c>
      <c r="B153" s="92"/>
      <c r="C153" s="92"/>
      <c r="D153" s="92"/>
      <c r="E153" s="92"/>
    </row>
    <row r="154" spans="1:5" ht="14.25" customHeight="1">
      <c r="A154" s="55"/>
      <c r="B154" s="55" t="s">
        <v>47</v>
      </c>
      <c r="C154" s="55"/>
      <c r="D154" s="55"/>
      <c r="E154" s="55"/>
    </row>
    <row r="155" ht="15.75" thickBot="1">
      <c r="B155" s="10" t="s">
        <v>61</v>
      </c>
    </row>
    <row r="156" spans="1:5" ht="13.5">
      <c r="A156" s="93" t="s">
        <v>0</v>
      </c>
      <c r="B156" s="95" t="s">
        <v>1</v>
      </c>
      <c r="C156" s="97" t="s">
        <v>31</v>
      </c>
      <c r="D156" s="99" t="s">
        <v>32</v>
      </c>
      <c r="E156" s="100"/>
    </row>
    <row r="157" spans="1:5" ht="39.75" customHeight="1" thickBot="1">
      <c r="A157" s="94"/>
      <c r="B157" s="96"/>
      <c r="C157" s="98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2</v>
      </c>
      <c r="E159" s="4">
        <f t="shared" si="0"/>
        <v>2</v>
      </c>
    </row>
    <row r="160" spans="1:5" ht="12.75">
      <c r="A160" s="23">
        <v>3</v>
      </c>
      <c r="B160" s="24" t="s">
        <v>5</v>
      </c>
      <c r="C160" s="4">
        <f t="shared" si="0"/>
        <v>0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3</v>
      </c>
      <c r="D161" s="4">
        <f t="shared" si="0"/>
        <v>3</v>
      </c>
      <c r="E161" s="4">
        <f t="shared" si="0"/>
        <v>3</v>
      </c>
    </row>
    <row r="162" spans="1:5" ht="12.75">
      <c r="A162" s="23">
        <v>5</v>
      </c>
      <c r="B162" s="24" t="s">
        <v>7</v>
      </c>
      <c r="C162" s="4">
        <f t="shared" si="0"/>
        <v>1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1</v>
      </c>
      <c r="E168" s="4">
        <f t="shared" si="0"/>
        <v>1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2</v>
      </c>
      <c r="D172" s="4">
        <f t="shared" si="0"/>
        <v>3</v>
      </c>
      <c r="E172" s="4">
        <f t="shared" si="0"/>
        <v>3</v>
      </c>
    </row>
    <row r="173" spans="1:5" ht="12.75">
      <c r="A173" s="25">
        <v>16</v>
      </c>
      <c r="B173" s="26" t="s">
        <v>18</v>
      </c>
      <c r="C173" s="4">
        <f t="shared" si="0"/>
        <v>1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3</v>
      </c>
      <c r="E177" s="4">
        <f t="shared" si="0"/>
        <v>3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1</v>
      </c>
      <c r="E180" s="4">
        <f t="shared" si="0"/>
        <v>1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15</v>
      </c>
      <c r="D183" s="4">
        <f t="shared" si="0"/>
        <v>1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6" t="s">
        <v>2</v>
      </c>
      <c r="B187" s="87"/>
      <c r="C187" s="11">
        <f>SUM(C158:C186)</f>
        <v>34</v>
      </c>
      <c r="D187" s="12">
        <f>SUM(D158:D186)</f>
        <v>15</v>
      </c>
      <c r="E187" s="13">
        <f>SUM(E158:E186)</f>
        <v>13</v>
      </c>
    </row>
    <row r="188" spans="1:5" ht="13.5" thickBot="1">
      <c r="A188" s="88" t="s">
        <v>29</v>
      </c>
      <c r="B188" s="89"/>
      <c r="C188" s="17">
        <f>SUM(C158:C182)</f>
        <v>19</v>
      </c>
      <c r="D188" s="18">
        <f>SUM(D158:D182)</f>
        <v>14</v>
      </c>
      <c r="E188" s="19">
        <f>SUM(E158:E182)</f>
        <v>13</v>
      </c>
    </row>
    <row r="189" spans="1:5" ht="13.5" thickBot="1">
      <c r="A189" s="86" t="s">
        <v>35</v>
      </c>
      <c r="B189" s="87"/>
      <c r="C189" s="20">
        <f>C35+C73+C111+C149</f>
        <v>34</v>
      </c>
      <c r="D189" s="21">
        <f>D35+D73+D111+D149</f>
        <v>15</v>
      </c>
      <c r="E189" s="22">
        <f>E35+E73+E111+E149</f>
        <v>13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16">
      <selection activeCell="F134" sqref="F134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92" t="s">
        <v>34</v>
      </c>
      <c r="B1" s="92"/>
      <c r="C1" s="92"/>
      <c r="D1" s="92"/>
      <c r="E1" s="92"/>
    </row>
    <row r="2" spans="1:5" ht="15.75" customHeight="1">
      <c r="A2" s="55"/>
      <c r="B2" s="55" t="s">
        <v>48</v>
      </c>
      <c r="C2" s="55"/>
      <c r="D2" s="55"/>
      <c r="E2" s="55"/>
    </row>
    <row r="3" ht="15.75" thickBot="1">
      <c r="B3" s="10" t="s">
        <v>57</v>
      </c>
    </row>
    <row r="4" spans="1:5" ht="14.25" customHeight="1">
      <c r="A4" s="93" t="s">
        <v>0</v>
      </c>
      <c r="B4" s="95" t="s">
        <v>1</v>
      </c>
      <c r="C4" s="97" t="s">
        <v>31</v>
      </c>
      <c r="D4" s="99" t="s">
        <v>32</v>
      </c>
      <c r="E4" s="100"/>
    </row>
    <row r="5" spans="1:5" ht="40.5" customHeight="1" thickBot="1">
      <c r="A5" s="94"/>
      <c r="B5" s="96"/>
      <c r="C5" s="98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1</v>
      </c>
      <c r="E6" s="3">
        <v>0</v>
      </c>
    </row>
    <row r="7" spans="1:5" ht="12.75">
      <c r="A7" s="23">
        <v>2</v>
      </c>
      <c r="B7" s="24" t="s">
        <v>4</v>
      </c>
      <c r="C7" s="1">
        <v>1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52">
        <v>7</v>
      </c>
      <c r="D8" s="2">
        <v>1</v>
      </c>
      <c r="E8" s="54">
        <v>0</v>
      </c>
    </row>
    <row r="9" spans="1:5" ht="12.75">
      <c r="A9" s="23">
        <v>4</v>
      </c>
      <c r="B9" s="24" t="s">
        <v>6</v>
      </c>
      <c r="C9" s="1">
        <v>0</v>
      </c>
      <c r="D9" s="2">
        <v>2</v>
      </c>
      <c r="E9" s="3">
        <v>2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6" ht="12.75">
      <c r="A11" s="23">
        <v>6</v>
      </c>
      <c r="B11" s="24" t="s">
        <v>8</v>
      </c>
      <c r="C11" s="1">
        <v>3</v>
      </c>
      <c r="D11" s="2">
        <v>1</v>
      </c>
      <c r="E11" s="3">
        <v>0</v>
      </c>
      <c r="F11" s="51"/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52">
        <v>4</v>
      </c>
      <c r="D18" s="2">
        <v>1</v>
      </c>
      <c r="E18" s="3">
        <v>1</v>
      </c>
    </row>
    <row r="19" spans="1:5" ht="12.75">
      <c r="A19" s="25">
        <v>14</v>
      </c>
      <c r="B19" s="26" t="s">
        <v>16</v>
      </c>
      <c r="C19" s="1">
        <v>5</v>
      </c>
      <c r="D19" s="2">
        <v>2</v>
      </c>
      <c r="E19" s="3">
        <v>2</v>
      </c>
    </row>
    <row r="20" spans="1:5" ht="12.75">
      <c r="A20" s="25">
        <v>15</v>
      </c>
      <c r="B20" s="26" t="s">
        <v>17</v>
      </c>
      <c r="C20" s="52">
        <v>0</v>
      </c>
      <c r="D20" s="2">
        <v>1</v>
      </c>
      <c r="E20" s="3">
        <v>1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3</v>
      </c>
      <c r="D24" s="2">
        <v>6</v>
      </c>
      <c r="E24" s="3">
        <v>5</v>
      </c>
    </row>
    <row r="25" spans="1:5" ht="12.75">
      <c r="A25" s="23">
        <v>20</v>
      </c>
      <c r="B25" s="24" t="s">
        <v>22</v>
      </c>
      <c r="C25" s="1">
        <v>0</v>
      </c>
      <c r="D25" s="2">
        <v>3</v>
      </c>
      <c r="E25" s="3">
        <v>3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6" t="s">
        <v>2</v>
      </c>
      <c r="B35" s="87"/>
      <c r="C35" s="11">
        <f>SUM(C6:C34)</f>
        <v>29</v>
      </c>
      <c r="D35" s="12">
        <f>SUM(D6:D34)</f>
        <v>18</v>
      </c>
      <c r="E35" s="13">
        <f>SUM(E6:E34)</f>
        <v>14</v>
      </c>
    </row>
    <row r="36" spans="1:5" ht="13.5" thickBot="1">
      <c r="A36" s="88" t="s">
        <v>29</v>
      </c>
      <c r="B36" s="89"/>
      <c r="C36" s="14">
        <f>SUM(C6:C30)</f>
        <v>29</v>
      </c>
      <c r="D36" s="15">
        <f>SUM(D6:D30)</f>
        <v>18</v>
      </c>
      <c r="E36" s="16">
        <f>SUM(E6:E30)</f>
        <v>14</v>
      </c>
    </row>
    <row r="39" spans="1:5" ht="30" customHeight="1">
      <c r="A39" s="92" t="s">
        <v>34</v>
      </c>
      <c r="B39" s="92"/>
      <c r="C39" s="92"/>
      <c r="D39" s="92"/>
      <c r="E39" s="92"/>
    </row>
    <row r="40" spans="1:5" ht="14.25" customHeight="1">
      <c r="A40" s="55"/>
      <c r="B40" s="55" t="s">
        <v>48</v>
      </c>
      <c r="C40" s="55"/>
      <c r="D40" s="55"/>
      <c r="E40" s="55"/>
    </row>
    <row r="41" ht="15.75" thickBot="1">
      <c r="B41" s="10" t="s">
        <v>58</v>
      </c>
    </row>
    <row r="42" spans="1:5" ht="13.5">
      <c r="A42" s="93" t="s">
        <v>0</v>
      </c>
      <c r="B42" s="95" t="s">
        <v>1</v>
      </c>
      <c r="C42" s="97" t="s">
        <v>31</v>
      </c>
      <c r="D42" s="99" t="s">
        <v>32</v>
      </c>
      <c r="E42" s="100"/>
    </row>
    <row r="43" spans="1:5" ht="41.25" customHeight="1" thickBot="1">
      <c r="A43" s="94"/>
      <c r="B43" s="96"/>
      <c r="C43" s="98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1</v>
      </c>
      <c r="E44" s="3">
        <v>1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6</v>
      </c>
      <c r="D46" s="2">
        <v>2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2</v>
      </c>
      <c r="D49" s="2">
        <v>1</v>
      </c>
      <c r="E49" s="3">
        <v>0</v>
      </c>
    </row>
    <row r="50" spans="1:5" ht="12.75">
      <c r="A50" s="23">
        <v>7</v>
      </c>
      <c r="B50" s="24" t="s">
        <v>9</v>
      </c>
      <c r="C50" s="1">
        <v>2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1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2</v>
      </c>
      <c r="D56" s="2">
        <v>1</v>
      </c>
      <c r="E56" s="3">
        <v>0</v>
      </c>
    </row>
    <row r="57" spans="1:5" ht="12.75">
      <c r="A57" s="25">
        <v>14</v>
      </c>
      <c r="B57" s="26" t="s">
        <v>16</v>
      </c>
      <c r="C57" s="1">
        <v>2</v>
      </c>
      <c r="D57" s="2">
        <v>1</v>
      </c>
      <c r="E57" s="3">
        <v>1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3</v>
      </c>
      <c r="D62" s="2">
        <v>4</v>
      </c>
      <c r="E62" s="3">
        <v>3</v>
      </c>
    </row>
    <row r="63" spans="1:5" ht="12.75">
      <c r="A63" s="23">
        <v>20</v>
      </c>
      <c r="B63" s="24" t="s">
        <v>22</v>
      </c>
      <c r="C63" s="1">
        <v>0</v>
      </c>
      <c r="D63" s="2">
        <v>1</v>
      </c>
      <c r="E63" s="3">
        <v>1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0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6" t="s">
        <v>2</v>
      </c>
      <c r="B73" s="87"/>
      <c r="C73" s="11">
        <f>SUM(C44:C72)</f>
        <v>22</v>
      </c>
      <c r="D73" s="12">
        <f>SUM(D44:D72)</f>
        <v>11</v>
      </c>
      <c r="E73" s="13">
        <f>SUM(E44:E72)</f>
        <v>6</v>
      </c>
    </row>
    <row r="74" spans="1:5" ht="13.5" thickBot="1">
      <c r="A74" s="88" t="s">
        <v>29</v>
      </c>
      <c r="B74" s="89"/>
      <c r="C74" s="14">
        <f>SUM(C44:C68)</f>
        <v>22</v>
      </c>
      <c r="D74" s="15">
        <f>SUM(D44:D68)</f>
        <v>11</v>
      </c>
      <c r="E74" s="16">
        <f>SUM(E44:E68)</f>
        <v>6</v>
      </c>
    </row>
    <row r="77" spans="1:5" ht="30" customHeight="1">
      <c r="A77" s="92" t="s">
        <v>34</v>
      </c>
      <c r="B77" s="92"/>
      <c r="C77" s="92"/>
      <c r="D77" s="92"/>
      <c r="E77" s="92"/>
    </row>
    <row r="78" spans="1:5" ht="15.75" customHeight="1">
      <c r="A78" s="55"/>
      <c r="B78" s="55" t="s">
        <v>48</v>
      </c>
      <c r="C78" s="55"/>
      <c r="D78" s="55"/>
      <c r="E78" s="55"/>
    </row>
    <row r="79" ht="15.75" thickBot="1">
      <c r="B79" s="10" t="s">
        <v>59</v>
      </c>
    </row>
    <row r="80" spans="1:5" ht="13.5">
      <c r="A80" s="93" t="s">
        <v>0</v>
      </c>
      <c r="B80" s="95" t="s">
        <v>1</v>
      </c>
      <c r="C80" s="97" t="s">
        <v>31</v>
      </c>
      <c r="D80" s="99" t="s">
        <v>32</v>
      </c>
      <c r="E80" s="100"/>
    </row>
    <row r="81" spans="1:5" ht="27.75" thickBot="1">
      <c r="A81" s="94"/>
      <c r="B81" s="96"/>
      <c r="C81" s="98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1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1</v>
      </c>
      <c r="E83" s="3">
        <v>1</v>
      </c>
    </row>
    <row r="84" spans="1:5" ht="12.75">
      <c r="A84" s="23">
        <v>3</v>
      </c>
      <c r="B84" s="24" t="s">
        <v>5</v>
      </c>
      <c r="C84" s="1">
        <v>9</v>
      </c>
      <c r="D84" s="2">
        <v>1</v>
      </c>
      <c r="E84" s="3">
        <v>1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1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1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2</v>
      </c>
      <c r="D92" s="2">
        <v>2</v>
      </c>
      <c r="E92" s="3">
        <v>2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1</v>
      </c>
      <c r="D94" s="2">
        <v>1</v>
      </c>
      <c r="E94" s="3">
        <v>1</v>
      </c>
    </row>
    <row r="95" spans="1:5" ht="12.75">
      <c r="A95" s="25">
        <v>14</v>
      </c>
      <c r="B95" s="26" t="s">
        <v>16</v>
      </c>
      <c r="C95" s="1">
        <v>1</v>
      </c>
      <c r="D95" s="2">
        <v>3</v>
      </c>
      <c r="E95" s="3">
        <v>3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2</v>
      </c>
      <c r="D100" s="2">
        <v>1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1">
        <v>0</v>
      </c>
      <c r="D108" s="2">
        <v>0</v>
      </c>
      <c r="E108" s="3">
        <v>0</v>
      </c>
    </row>
    <row r="109" spans="1:5" ht="12.75">
      <c r="A109" s="23">
        <v>28</v>
      </c>
      <c r="B109" s="28" t="s">
        <v>55</v>
      </c>
      <c r="C109" s="1">
        <v>0</v>
      </c>
      <c r="D109" s="2">
        <v>0</v>
      </c>
      <c r="E109" s="3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6" t="s">
        <v>2</v>
      </c>
      <c r="B111" s="87"/>
      <c r="C111" s="11">
        <f>SUM(C82:C110)</f>
        <v>18</v>
      </c>
      <c r="D111" s="12">
        <f>SUM(D82:D110)</f>
        <v>10</v>
      </c>
      <c r="E111" s="13">
        <f>SUM(E82:E110)</f>
        <v>9</v>
      </c>
    </row>
    <row r="112" spans="1:5" ht="13.5" thickBot="1">
      <c r="A112" s="88" t="s">
        <v>29</v>
      </c>
      <c r="B112" s="89"/>
      <c r="C112" s="14">
        <f>SUM(C82:C106)</f>
        <v>18</v>
      </c>
      <c r="D112" s="15">
        <f>SUM(D82:D106)</f>
        <v>10</v>
      </c>
      <c r="E112" s="16">
        <f>SUM(E82:E106)</f>
        <v>9</v>
      </c>
    </row>
    <row r="115" spans="1:5" ht="12.75">
      <c r="A115" s="92" t="s">
        <v>34</v>
      </c>
      <c r="B115" s="92"/>
      <c r="C115" s="92"/>
      <c r="D115" s="92"/>
      <c r="E115" s="92"/>
    </row>
    <row r="116" spans="1:5" ht="18" customHeight="1">
      <c r="A116" s="55"/>
      <c r="B116" s="55" t="s">
        <v>48</v>
      </c>
      <c r="C116" s="55"/>
      <c r="D116" s="55"/>
      <c r="E116" s="55"/>
    </row>
    <row r="117" ht="15.75" thickBot="1">
      <c r="B117" s="10" t="s">
        <v>60</v>
      </c>
    </row>
    <row r="118" spans="1:5" ht="13.5">
      <c r="A118" s="93" t="s">
        <v>0</v>
      </c>
      <c r="B118" s="95" t="s">
        <v>1</v>
      </c>
      <c r="C118" s="97" t="s">
        <v>31</v>
      </c>
      <c r="D118" s="99" t="s">
        <v>32</v>
      </c>
      <c r="E118" s="100"/>
    </row>
    <row r="119" spans="1:5" ht="39.75" customHeight="1" thickBot="1">
      <c r="A119" s="94"/>
      <c r="B119" s="96"/>
      <c r="C119" s="98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1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1</v>
      </c>
      <c r="E121" s="3">
        <v>1</v>
      </c>
    </row>
    <row r="122" spans="1:5" ht="12.75">
      <c r="A122" s="23">
        <v>3</v>
      </c>
      <c r="B122" s="24" t="s">
        <v>5</v>
      </c>
      <c r="C122" s="1">
        <v>4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0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1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0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0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2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4</v>
      </c>
      <c r="D133" s="2">
        <v>1</v>
      </c>
      <c r="E133" s="3">
        <v>1</v>
      </c>
    </row>
    <row r="134" spans="1:5" ht="12.75">
      <c r="A134" s="25">
        <v>15</v>
      </c>
      <c r="B134" s="26" t="s">
        <v>17</v>
      </c>
      <c r="C134" s="1">
        <v>0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1</v>
      </c>
      <c r="D138" s="2">
        <v>1</v>
      </c>
      <c r="E138" s="3">
        <v>1</v>
      </c>
    </row>
    <row r="139" spans="1:5" ht="12.75">
      <c r="A139" s="23">
        <v>20</v>
      </c>
      <c r="B139" s="24" t="s">
        <v>22</v>
      </c>
      <c r="C139" s="1">
        <v>0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1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1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.75" customHeight="1">
      <c r="A145" s="23">
        <v>26</v>
      </c>
      <c r="B145" s="27" t="s">
        <v>52</v>
      </c>
      <c r="C145" s="1">
        <v>0</v>
      </c>
      <c r="D145" s="2">
        <v>0</v>
      </c>
      <c r="E145" s="3">
        <v>0</v>
      </c>
    </row>
    <row r="146" spans="1:5" ht="15.7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5.75" customHeight="1">
      <c r="A147" s="23">
        <v>28</v>
      </c>
      <c r="B147" s="28" t="s">
        <v>55</v>
      </c>
      <c r="C147" s="1">
        <v>0</v>
      </c>
      <c r="D147" s="2">
        <v>0</v>
      </c>
      <c r="E147" s="3">
        <v>0</v>
      </c>
    </row>
    <row r="148" spans="1:6" ht="15.75" customHeight="1" thickBot="1">
      <c r="A148" s="23">
        <v>29</v>
      </c>
      <c r="B148" s="28" t="s">
        <v>53</v>
      </c>
      <c r="C148" s="5">
        <v>0</v>
      </c>
      <c r="D148" s="6">
        <v>0</v>
      </c>
      <c r="E148" s="7">
        <v>0</v>
      </c>
      <c r="F148" s="67"/>
    </row>
    <row r="149" spans="1:5" ht="13.5" thickBot="1">
      <c r="A149" s="86" t="s">
        <v>2</v>
      </c>
      <c r="B149" s="87"/>
      <c r="C149" s="11">
        <f>SUM(C120:C148)</f>
        <v>15</v>
      </c>
      <c r="D149" s="12">
        <f>SUM(D120:D148)</f>
        <v>3</v>
      </c>
      <c r="E149" s="13">
        <f>SUM(E120:E148)</f>
        <v>3</v>
      </c>
    </row>
    <row r="150" spans="1:5" ht="13.5" thickBot="1">
      <c r="A150" s="88" t="s">
        <v>29</v>
      </c>
      <c r="B150" s="89"/>
      <c r="C150" s="14">
        <f>SUM(C120:C144)</f>
        <v>15</v>
      </c>
      <c r="D150" s="15">
        <f>SUM(D120:D144)</f>
        <v>3</v>
      </c>
      <c r="E150" s="16">
        <f>SUM(E120:E144)</f>
        <v>3</v>
      </c>
    </row>
    <row r="153" spans="1:5" ht="27" customHeight="1">
      <c r="A153" s="92" t="s">
        <v>34</v>
      </c>
      <c r="B153" s="92"/>
      <c r="C153" s="92"/>
      <c r="D153" s="92"/>
      <c r="E153" s="92"/>
    </row>
    <row r="154" spans="1:5" ht="15.75" customHeight="1">
      <c r="A154" s="55"/>
      <c r="B154" s="55" t="s">
        <v>48</v>
      </c>
      <c r="C154" s="55"/>
      <c r="D154" s="55"/>
      <c r="E154" s="55"/>
    </row>
    <row r="155" ht="15.75" thickBot="1">
      <c r="B155" s="10" t="s">
        <v>61</v>
      </c>
    </row>
    <row r="156" spans="1:5" ht="13.5">
      <c r="A156" s="93" t="s">
        <v>0</v>
      </c>
      <c r="B156" s="95" t="s">
        <v>1</v>
      </c>
      <c r="C156" s="97" t="s">
        <v>31</v>
      </c>
      <c r="D156" s="99" t="s">
        <v>32</v>
      </c>
      <c r="E156" s="100"/>
    </row>
    <row r="157" spans="1:5" ht="40.5" customHeight="1" thickBot="1">
      <c r="A157" s="94"/>
      <c r="B157" s="96"/>
      <c r="C157" s="98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4</v>
      </c>
      <c r="D158" s="4">
        <f t="shared" si="0"/>
        <v>2</v>
      </c>
      <c r="E158" s="4">
        <f t="shared" si="0"/>
        <v>1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2</v>
      </c>
      <c r="E159" s="4">
        <f t="shared" si="0"/>
        <v>2</v>
      </c>
    </row>
    <row r="160" spans="1:5" ht="12.75">
      <c r="A160" s="23">
        <v>3</v>
      </c>
      <c r="B160" s="24" t="s">
        <v>5</v>
      </c>
      <c r="C160" s="4">
        <f t="shared" si="0"/>
        <v>26</v>
      </c>
      <c r="D160" s="4">
        <f t="shared" si="0"/>
        <v>4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2</v>
      </c>
      <c r="E161" s="4">
        <f t="shared" si="0"/>
        <v>2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7</v>
      </c>
      <c r="D163" s="4">
        <f t="shared" si="0"/>
        <v>2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4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2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3</v>
      </c>
      <c r="D168" s="4">
        <f t="shared" si="0"/>
        <v>2</v>
      </c>
      <c r="E168" s="4">
        <f t="shared" si="0"/>
        <v>2</v>
      </c>
    </row>
    <row r="169" spans="1:5" ht="12.75">
      <c r="A169" s="23">
        <v>12</v>
      </c>
      <c r="B169" s="24" t="s">
        <v>14</v>
      </c>
      <c r="C169" s="4">
        <f t="shared" si="0"/>
        <v>1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9</v>
      </c>
      <c r="D170" s="4">
        <f t="shared" si="0"/>
        <v>3</v>
      </c>
      <c r="E170" s="4">
        <f t="shared" si="0"/>
        <v>2</v>
      </c>
    </row>
    <row r="171" spans="1:5" ht="12.75">
      <c r="A171" s="25">
        <v>14</v>
      </c>
      <c r="B171" s="26" t="s">
        <v>16</v>
      </c>
      <c r="C171" s="4">
        <f t="shared" si="0"/>
        <v>12</v>
      </c>
      <c r="D171" s="4">
        <f t="shared" si="0"/>
        <v>7</v>
      </c>
      <c r="E171" s="4">
        <f t="shared" si="0"/>
        <v>7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1</v>
      </c>
      <c r="E172" s="4">
        <f t="shared" si="0"/>
        <v>1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9</v>
      </c>
      <c r="D176" s="4">
        <f t="shared" si="0"/>
        <v>12</v>
      </c>
      <c r="E176" s="4">
        <f t="shared" si="0"/>
        <v>9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4</v>
      </c>
      <c r="E177" s="4">
        <f t="shared" si="0"/>
        <v>4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2</v>
      </c>
      <c r="D179" s="4">
        <f t="shared" si="0"/>
        <v>1</v>
      </c>
      <c r="E179" s="4">
        <f t="shared" si="0"/>
        <v>1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0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6" t="s">
        <v>2</v>
      </c>
      <c r="B187" s="87"/>
      <c r="C187" s="11">
        <f>SUM(C158:C186)</f>
        <v>84</v>
      </c>
      <c r="D187" s="12">
        <f>SUM(D158:D186)</f>
        <v>42</v>
      </c>
      <c r="E187" s="13">
        <f>SUM(E158:E186)</f>
        <v>32</v>
      </c>
    </row>
    <row r="188" spans="1:5" ht="13.5" thickBot="1">
      <c r="A188" s="88" t="s">
        <v>29</v>
      </c>
      <c r="B188" s="89"/>
      <c r="C188" s="17">
        <f>SUM(C158:C182)</f>
        <v>84</v>
      </c>
      <c r="D188" s="18">
        <f>SUM(D158:D182)</f>
        <v>42</v>
      </c>
      <c r="E188" s="19">
        <f>SUM(E158:E182)</f>
        <v>32</v>
      </c>
    </row>
    <row r="189" spans="1:5" ht="13.5" thickBot="1">
      <c r="A189" s="86" t="s">
        <v>35</v>
      </c>
      <c r="B189" s="87"/>
      <c r="C189" s="20">
        <f>C35+C73+C111+C149</f>
        <v>84</v>
      </c>
      <c r="D189" s="21">
        <f>D35+D73+D111+D149</f>
        <v>42</v>
      </c>
      <c r="E189" s="22">
        <f>E35+E73+E111+E149</f>
        <v>32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2021-04-29T12:40:12Z</cp:lastPrinted>
  <dcterms:created xsi:type="dcterms:W3CDTF">2013-05-31T12:03:36Z</dcterms:created>
  <dcterms:modified xsi:type="dcterms:W3CDTF">2022-05-23T07:30:39Z</dcterms:modified>
  <cp:category/>
  <cp:version/>
  <cp:contentType/>
  <cp:contentStatus/>
</cp:coreProperties>
</file>