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40" windowHeight="11748" tabRatio="800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>
    <definedName name="_xlfn.SINGLE" hidden="1">#NAME?</definedName>
  </definedNames>
  <calcPr fullCalcOnLoad="1" refMode="R1C1"/>
</workbook>
</file>

<file path=xl/sharedStrings.xml><?xml version="1.0" encoding="utf-8"?>
<sst xmlns="http://schemas.openxmlformats.org/spreadsheetml/2006/main" count="2370" uniqueCount="74">
  <si>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</si>
  <si>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</si>
  <si>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</si>
  <si>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</si>
  <si>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</si>
  <si>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</si>
  <si>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</si>
  <si>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</si>
  <si>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</si>
  <si>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</si>
  <si>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</si>
  <si>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</si>
  <si>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</si>
  <si>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</si>
  <si>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</si>
  <si>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</si>
  <si>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</si>
  <si>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</si>
  <si>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</si>
  <si>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</si>
  <si>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</si>
  <si>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</si>
  <si>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</si>
  <si>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</si>
  <si>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</si>
  <si>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</si>
  <si>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</si>
  <si>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</si>
  <si>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</si>
  <si>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</si>
  <si>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</si>
  <si>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</si>
  <si>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</si>
  <si>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</si>
  <si>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</si>
  <si>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</si>
  <si>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</si>
  <si>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</si>
  <si>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</si>
  <si>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</si>
  <si>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</si>
  <si>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</si>
  <si>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</si>
  <si>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</si>
  <si>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</si>
  <si>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</si>
  <si>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</si>
  <si>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</si>
  <si>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</si>
  <si>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</si>
  <si>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</si>
  <si>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</si>
  <si>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</si>
  <si>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</si>
  <si>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</si>
  <si>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</si>
  <si>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</si>
  <si>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</si>
  <si>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</si>
  <si>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</si>
  <si>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</si>
  <si>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1- 4 квартал 2018  р.</t>
  </si>
  <si>
    <t>МО Житомир</t>
  </si>
  <si>
    <t>МО Харків</t>
  </si>
  <si>
    <t>1- 4 квартал 2019р.</t>
  </si>
  <si>
    <t>1- 4 квартал 2020 р.</t>
  </si>
  <si>
    <t>1 квартал 2021</t>
  </si>
  <si>
    <t>2 квартал 2021</t>
  </si>
  <si>
    <t>3 квартал 2021</t>
  </si>
  <si>
    <t>4 квартал 2021</t>
  </si>
  <si>
    <t>1- 4 квартал 2021 р.</t>
  </si>
  <si>
    <t>1- 4 квартал 2021р.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</si>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</sst>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>
      <alignment/>
      <protection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1" fillId="33" borderId="11" xfId="43" applyFont="1" applyFill="1" applyBorder="1" applyAlignment="1">
      <alignment wrapText="1"/>
      <protection/>
    </xf>
    <xf numFmtId="0" fontId="1" fillId="33" borderId="12" xfId="43" applyFont="1" applyFill="1" applyBorder="1" applyAlignment="1">
      <alignment horizontal="center"/>
      <protection/>
    </xf>
    <xf numFmtId="0" fontId="1" fillId="33" borderId="13" xfId="43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3" applyFont="1" applyFill="1" applyBorder="1" applyAlignment="1">
      <alignment wrapText="1"/>
      <protection/>
    </xf>
    <xf numFmtId="0" fontId="1" fillId="33" borderId="13" xfId="43" applyFont="1" applyFill="1" applyBorder="1" applyAlignment="1">
      <alignment wrapText="1"/>
      <protection/>
    </xf>
    <xf numFmtId="0" fontId="1" fillId="33" borderId="38" xfId="43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3" applyFon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3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3" applyFont="1" applyFill="1" applyBorder="1" applyAlignment="1">
      <alignment horizontal="center"/>
      <protection/>
    </xf>
    <xf numFmtId="0" fontId="5" fillId="34" borderId="51" xfId="43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4" xfId="0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="90" zoomScaleNormal="90" zoomScalePageLayoutView="0" workbookViewId="0" topLeftCell="A114">
      <selection activeCell="P89" sqref="P8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47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18</v>
      </c>
      <c r="E9" s="8">
        <v>0</v>
      </c>
      <c r="F9" s="8">
        <v>1</v>
      </c>
      <c r="G9" s="8">
        <v>1</v>
      </c>
      <c r="H9" s="8">
        <v>0</v>
      </c>
      <c r="I9" s="8">
        <v>4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32</v>
      </c>
      <c r="D10" s="8">
        <v>23</v>
      </c>
      <c r="E10" s="8">
        <v>2</v>
      </c>
      <c r="F10" s="8">
        <v>2</v>
      </c>
      <c r="G10" s="8">
        <v>3</v>
      </c>
      <c r="H10" s="8">
        <v>1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207</v>
      </c>
      <c r="D11" s="8">
        <v>153</v>
      </c>
      <c r="E11" s="8">
        <v>3</v>
      </c>
      <c r="F11" s="8">
        <v>4</v>
      </c>
      <c r="G11" s="8">
        <v>18</v>
      </c>
      <c r="H11" s="8">
        <v>23</v>
      </c>
      <c r="I11" s="8">
        <v>6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81</v>
      </c>
      <c r="D12" s="8">
        <v>52</v>
      </c>
      <c r="E12" s="8">
        <v>3</v>
      </c>
      <c r="F12" s="23">
        <v>0</v>
      </c>
      <c r="G12" s="8">
        <v>8</v>
      </c>
      <c r="H12" s="8">
        <v>10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36</v>
      </c>
      <c r="D13" s="8">
        <v>25</v>
      </c>
      <c r="E13" s="8">
        <v>2</v>
      </c>
      <c r="F13" s="8">
        <v>0</v>
      </c>
      <c r="G13" s="8">
        <v>5</v>
      </c>
      <c r="H13" s="8">
        <v>3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33</v>
      </c>
      <c r="D14" s="8">
        <v>21</v>
      </c>
      <c r="E14" s="8">
        <v>1</v>
      </c>
      <c r="F14" s="8">
        <v>0</v>
      </c>
      <c r="G14" s="8">
        <v>7</v>
      </c>
      <c r="H14" s="8">
        <v>3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59</v>
      </c>
      <c r="D15" s="8">
        <v>45</v>
      </c>
      <c r="E15" s="8">
        <v>0</v>
      </c>
      <c r="F15" s="8">
        <v>0</v>
      </c>
      <c r="G15" s="8">
        <v>2</v>
      </c>
      <c r="H15" s="8">
        <v>6</v>
      </c>
      <c r="I15" s="8">
        <v>6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24</v>
      </c>
      <c r="D16" s="8">
        <v>15</v>
      </c>
      <c r="E16" s="8">
        <v>4</v>
      </c>
      <c r="F16" s="8">
        <v>0</v>
      </c>
      <c r="G16" s="8">
        <v>3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61</v>
      </c>
      <c r="D17" s="8">
        <v>36</v>
      </c>
      <c r="E17" s="8">
        <v>0</v>
      </c>
      <c r="F17" s="8">
        <v>1</v>
      </c>
      <c r="G17" s="8">
        <v>5</v>
      </c>
      <c r="H17" s="8">
        <v>9</v>
      </c>
      <c r="I17" s="8">
        <v>10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54</v>
      </c>
      <c r="D18" s="8">
        <v>45</v>
      </c>
      <c r="E18" s="8">
        <v>4</v>
      </c>
      <c r="F18" s="8">
        <v>0</v>
      </c>
      <c r="G18" s="8">
        <v>2</v>
      </c>
      <c r="H18" s="8">
        <v>1</v>
      </c>
      <c r="I18" s="8">
        <v>2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29</v>
      </c>
      <c r="D19" s="8">
        <v>23</v>
      </c>
      <c r="E19" s="8">
        <v>0</v>
      </c>
      <c r="F19" s="8">
        <v>3</v>
      </c>
      <c r="G19" s="8">
        <v>2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95</v>
      </c>
      <c r="D20" s="8">
        <v>73</v>
      </c>
      <c r="E20" s="8">
        <v>1</v>
      </c>
      <c r="F20" s="8">
        <v>0</v>
      </c>
      <c r="G20" s="8">
        <v>9</v>
      </c>
      <c r="H20" s="8">
        <v>7</v>
      </c>
      <c r="I20" s="8">
        <v>5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58</v>
      </c>
      <c r="D21" s="8">
        <v>42</v>
      </c>
      <c r="E21" s="8">
        <v>6</v>
      </c>
      <c r="F21" s="8">
        <v>0</v>
      </c>
      <c r="G21" s="8">
        <v>2</v>
      </c>
      <c r="H21" s="8">
        <v>5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116</v>
      </c>
      <c r="D22" s="8">
        <v>82</v>
      </c>
      <c r="E22" s="8">
        <v>3</v>
      </c>
      <c r="F22" s="40">
        <v>0</v>
      </c>
      <c r="G22" s="8">
        <v>5</v>
      </c>
      <c r="H22" s="8">
        <v>10</v>
      </c>
      <c r="I22" s="8">
        <v>16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45</v>
      </c>
      <c r="D23" s="8">
        <v>28</v>
      </c>
      <c r="E23" s="8">
        <v>7</v>
      </c>
      <c r="F23" s="8">
        <v>0</v>
      </c>
      <c r="G23" s="8">
        <v>6</v>
      </c>
      <c r="H23" s="8">
        <v>2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20</v>
      </c>
      <c r="D24" s="8">
        <v>13</v>
      </c>
      <c r="E24" s="8">
        <v>4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31</v>
      </c>
      <c r="D25" s="8">
        <v>20</v>
      </c>
      <c r="E25" s="8">
        <v>0</v>
      </c>
      <c r="F25" s="8">
        <v>1</v>
      </c>
      <c r="G25" s="8">
        <v>4</v>
      </c>
      <c r="H25" s="8">
        <v>3</v>
      </c>
      <c r="I25" s="8">
        <v>3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9">
        <v>3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71</v>
      </c>
      <c r="D27" s="8">
        <v>52</v>
      </c>
      <c r="E27" s="8">
        <v>4</v>
      </c>
      <c r="F27" s="8">
        <v>0</v>
      </c>
      <c r="G27" s="8">
        <v>5</v>
      </c>
      <c r="H27" s="8">
        <v>6</v>
      </c>
      <c r="I27" s="8">
        <v>4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60</v>
      </c>
      <c r="D28" s="8">
        <v>33</v>
      </c>
      <c r="E28" s="8">
        <v>5</v>
      </c>
      <c r="F28" s="8">
        <v>2</v>
      </c>
      <c r="G28" s="8">
        <v>9</v>
      </c>
      <c r="H28" s="8">
        <v>3</v>
      </c>
      <c r="I28" s="8">
        <v>8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16</v>
      </c>
      <c r="D29" s="8">
        <v>11</v>
      </c>
      <c r="E29" s="8">
        <v>1</v>
      </c>
      <c r="F29" s="8">
        <v>0</v>
      </c>
      <c r="G29" s="8">
        <v>3</v>
      </c>
      <c r="H29" s="8">
        <v>1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29</v>
      </c>
      <c r="D30" s="8">
        <v>24</v>
      </c>
      <c r="E30" s="8">
        <v>0</v>
      </c>
      <c r="F30" s="8">
        <v>0</v>
      </c>
      <c r="G30" s="8">
        <v>1</v>
      </c>
      <c r="H30" s="8">
        <v>0</v>
      </c>
      <c r="I30" s="8">
        <v>4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11</v>
      </c>
      <c r="D31" s="8">
        <v>7</v>
      </c>
      <c r="E31" s="8">
        <v>0</v>
      </c>
      <c r="F31" s="8">
        <v>0</v>
      </c>
      <c r="G31" s="8">
        <v>2</v>
      </c>
      <c r="H31" s="8">
        <v>2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42</v>
      </c>
      <c r="D32" s="8">
        <v>28</v>
      </c>
      <c r="E32" s="8">
        <v>2</v>
      </c>
      <c r="F32" s="8">
        <v>0</v>
      </c>
      <c r="G32" s="8">
        <v>3</v>
      </c>
      <c r="H32" s="8">
        <v>3</v>
      </c>
      <c r="I32" s="8">
        <v>6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43</v>
      </c>
      <c r="D33" s="8">
        <v>28</v>
      </c>
      <c r="E33" s="8">
        <v>1</v>
      </c>
      <c r="F33" s="8">
        <v>0</v>
      </c>
      <c r="G33" s="8">
        <v>2</v>
      </c>
      <c r="H33" s="8">
        <v>6</v>
      </c>
      <c r="I33" s="8">
        <v>6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105</v>
      </c>
      <c r="D34" s="8">
        <v>52</v>
      </c>
      <c r="E34" s="8">
        <v>12</v>
      </c>
      <c r="F34" s="8">
        <v>1</v>
      </c>
      <c r="G34" s="25">
        <v>1</v>
      </c>
      <c r="H34" s="8">
        <v>6</v>
      </c>
      <c r="I34" s="8">
        <v>16</v>
      </c>
      <c r="J34" s="18">
        <v>17</v>
      </c>
    </row>
    <row r="35" spans="1:10" ht="13.5" customHeight="1">
      <c r="A35" s="1">
        <v>27</v>
      </c>
      <c r="B35" s="43" t="s">
        <v>62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1</v>
      </c>
      <c r="D36" s="10">
        <v>1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3</v>
      </c>
      <c r="D37" s="10">
        <v>2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1391</v>
      </c>
      <c r="D38" s="12">
        <f t="shared" si="1"/>
        <v>956</v>
      </c>
      <c r="E38" s="12">
        <f t="shared" si="1"/>
        <v>66</v>
      </c>
      <c r="F38" s="12">
        <f t="shared" si="1"/>
        <v>16</v>
      </c>
      <c r="G38" s="12">
        <f t="shared" si="1"/>
        <v>110</v>
      </c>
      <c r="H38" s="12">
        <f t="shared" si="1"/>
        <v>110</v>
      </c>
      <c r="I38" s="12">
        <f t="shared" si="1"/>
        <v>116</v>
      </c>
      <c r="J38" s="13">
        <f t="shared" si="1"/>
        <v>17</v>
      </c>
    </row>
    <row r="39" spans="1:10" ht="13.5" thickBot="1">
      <c r="A39" s="73" t="s">
        <v>29</v>
      </c>
      <c r="B39" s="74"/>
      <c r="C39" s="14">
        <f aca="true" t="shared" si="2" ref="C39:J39">SUM(C9:C33)</f>
        <v>1281</v>
      </c>
      <c r="D39" s="15">
        <f t="shared" si="2"/>
        <v>900</v>
      </c>
      <c r="E39" s="15">
        <f t="shared" si="2"/>
        <v>54</v>
      </c>
      <c r="F39" s="15">
        <f t="shared" si="2"/>
        <v>14</v>
      </c>
      <c r="G39" s="15">
        <f t="shared" si="2"/>
        <v>109</v>
      </c>
      <c r="H39" s="15">
        <f t="shared" si="2"/>
        <v>104</v>
      </c>
      <c r="I39" s="15">
        <f t="shared" si="2"/>
        <v>100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47</v>
      </c>
      <c r="D42" s="61"/>
      <c r="E42" s="61"/>
      <c r="F42" s="61"/>
      <c r="G42" s="61"/>
      <c r="H42" s="61"/>
      <c r="I42" s="61"/>
      <c r="J42" s="61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28</v>
      </c>
      <c r="D46" s="8">
        <v>21</v>
      </c>
      <c r="E46" s="8">
        <v>0</v>
      </c>
      <c r="F46" s="8">
        <v>0</v>
      </c>
      <c r="G46" s="8">
        <v>2</v>
      </c>
      <c r="H46" s="8">
        <v>3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42</v>
      </c>
      <c r="D47" s="8">
        <v>29</v>
      </c>
      <c r="E47" s="8">
        <v>5</v>
      </c>
      <c r="F47" s="8">
        <v>1</v>
      </c>
      <c r="G47" s="8">
        <v>4</v>
      </c>
      <c r="H47" s="8">
        <v>0</v>
      </c>
      <c r="I47" s="8">
        <v>3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154</v>
      </c>
      <c r="D48" s="8">
        <v>115</v>
      </c>
      <c r="E48" s="8">
        <v>5</v>
      </c>
      <c r="F48" s="8">
        <v>0</v>
      </c>
      <c r="G48" s="8">
        <v>9</v>
      </c>
      <c r="H48" s="8">
        <v>17</v>
      </c>
      <c r="I48" s="8">
        <v>8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60</v>
      </c>
      <c r="D49" s="8">
        <v>36</v>
      </c>
      <c r="E49" s="8">
        <v>1</v>
      </c>
      <c r="F49" s="8">
        <v>0</v>
      </c>
      <c r="G49" s="8">
        <v>4</v>
      </c>
      <c r="H49" s="8">
        <v>4</v>
      </c>
      <c r="I49" s="8">
        <v>15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37</v>
      </c>
      <c r="D50" s="8">
        <v>30</v>
      </c>
      <c r="E50" s="8">
        <v>1</v>
      </c>
      <c r="F50" s="8">
        <v>0</v>
      </c>
      <c r="G50" s="8">
        <v>2</v>
      </c>
      <c r="H50" s="8">
        <v>3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43</v>
      </c>
      <c r="D51" s="8">
        <v>31</v>
      </c>
      <c r="E51" s="8">
        <v>1</v>
      </c>
      <c r="F51" s="8">
        <v>0</v>
      </c>
      <c r="G51" s="8">
        <v>4</v>
      </c>
      <c r="H51" s="8">
        <v>5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64</v>
      </c>
      <c r="D52" s="8">
        <v>40</v>
      </c>
      <c r="E52" s="8">
        <v>6</v>
      </c>
      <c r="F52" s="8">
        <v>1</v>
      </c>
      <c r="G52" s="8">
        <v>5</v>
      </c>
      <c r="H52" s="8">
        <v>3</v>
      </c>
      <c r="I52" s="8">
        <v>9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20</v>
      </c>
      <c r="D53" s="8">
        <v>13</v>
      </c>
      <c r="E53" s="8">
        <v>2</v>
      </c>
      <c r="F53" s="8">
        <v>0</v>
      </c>
      <c r="G53" s="8">
        <v>1</v>
      </c>
      <c r="H53" s="8">
        <v>2</v>
      </c>
      <c r="I53" s="8">
        <v>2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45</v>
      </c>
      <c r="D54" s="8">
        <v>30</v>
      </c>
      <c r="E54" s="8">
        <v>2</v>
      </c>
      <c r="F54" s="8">
        <v>4</v>
      </c>
      <c r="G54" s="8">
        <v>2</v>
      </c>
      <c r="H54" s="8">
        <v>2</v>
      </c>
      <c r="I54" s="8">
        <v>5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28</v>
      </c>
      <c r="D55" s="8">
        <v>20</v>
      </c>
      <c r="E55" s="8">
        <v>1</v>
      </c>
      <c r="F55" s="8">
        <v>0</v>
      </c>
      <c r="G55" s="8">
        <v>1</v>
      </c>
      <c r="H55" s="8">
        <v>3</v>
      </c>
      <c r="I55" s="8">
        <v>3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26</v>
      </c>
      <c r="D56" s="8">
        <v>20</v>
      </c>
      <c r="E56" s="8">
        <v>1</v>
      </c>
      <c r="F56" s="8">
        <v>0</v>
      </c>
      <c r="G56" s="8">
        <v>1</v>
      </c>
      <c r="H56" s="8">
        <v>3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59</v>
      </c>
      <c r="D57" s="8">
        <v>41</v>
      </c>
      <c r="E57" s="8">
        <v>1</v>
      </c>
      <c r="F57" s="8">
        <v>0</v>
      </c>
      <c r="G57" s="8">
        <v>9</v>
      </c>
      <c r="H57" s="8">
        <v>1</v>
      </c>
      <c r="I57" s="8">
        <v>7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51</v>
      </c>
      <c r="D58" s="8">
        <v>43</v>
      </c>
      <c r="E58" s="8">
        <v>1</v>
      </c>
      <c r="F58" s="8">
        <v>0</v>
      </c>
      <c r="G58" s="8">
        <v>0</v>
      </c>
      <c r="H58" s="8">
        <v>4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125</v>
      </c>
      <c r="D59" s="8">
        <v>89</v>
      </c>
      <c r="E59" s="8">
        <v>3</v>
      </c>
      <c r="F59" s="41">
        <v>0</v>
      </c>
      <c r="G59" s="8">
        <v>8</v>
      </c>
      <c r="H59" s="8">
        <v>8</v>
      </c>
      <c r="I59" s="8">
        <v>16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52</v>
      </c>
      <c r="D60" s="8">
        <v>43</v>
      </c>
      <c r="E60" s="8">
        <v>5</v>
      </c>
      <c r="F60" s="8">
        <v>0</v>
      </c>
      <c r="G60" s="8">
        <v>2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19</v>
      </c>
      <c r="D61" s="8">
        <v>16</v>
      </c>
      <c r="E61" s="8">
        <v>0</v>
      </c>
      <c r="F61" s="8">
        <v>0</v>
      </c>
      <c r="G61" s="8">
        <v>1</v>
      </c>
      <c r="H61" s="8">
        <v>1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33</v>
      </c>
      <c r="D62" s="8">
        <v>28</v>
      </c>
      <c r="E62" s="8">
        <v>0</v>
      </c>
      <c r="F62" s="8">
        <v>0</v>
      </c>
      <c r="G62" s="8">
        <v>1</v>
      </c>
      <c r="H62" s="8">
        <v>1</v>
      </c>
      <c r="I62" s="8">
        <v>3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16</v>
      </c>
      <c r="D63" s="8">
        <v>9</v>
      </c>
      <c r="E63" s="8">
        <v>0</v>
      </c>
      <c r="F63" s="8">
        <v>0</v>
      </c>
      <c r="G63" s="8">
        <v>2</v>
      </c>
      <c r="H63" s="8">
        <v>2</v>
      </c>
      <c r="I63" s="8">
        <v>3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66</v>
      </c>
      <c r="D64" s="8">
        <v>37</v>
      </c>
      <c r="E64" s="8">
        <v>5</v>
      </c>
      <c r="F64" s="8">
        <v>0</v>
      </c>
      <c r="G64" s="8">
        <v>7</v>
      </c>
      <c r="H64" s="8">
        <v>2</v>
      </c>
      <c r="I64" s="8">
        <v>15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33</v>
      </c>
      <c r="D65" s="8">
        <v>17</v>
      </c>
      <c r="E65" s="8">
        <v>3</v>
      </c>
      <c r="F65" s="8">
        <v>0</v>
      </c>
      <c r="G65" s="8">
        <v>1</v>
      </c>
      <c r="H65" s="8">
        <v>5</v>
      </c>
      <c r="I65" s="8">
        <v>7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18</v>
      </c>
      <c r="E66" s="8">
        <v>1</v>
      </c>
      <c r="F66" s="8">
        <v>0</v>
      </c>
      <c r="G66" s="8">
        <v>1</v>
      </c>
      <c r="H66" s="8">
        <v>1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33</v>
      </c>
      <c r="D67" s="8">
        <v>22</v>
      </c>
      <c r="E67" s="8">
        <v>4</v>
      </c>
      <c r="F67" s="8">
        <v>0</v>
      </c>
      <c r="G67" s="8">
        <v>3</v>
      </c>
      <c r="H67" s="8">
        <v>3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8</v>
      </c>
      <c r="D68" s="8">
        <v>6</v>
      </c>
      <c r="E68" s="8">
        <v>0</v>
      </c>
      <c r="F68" s="8">
        <v>0</v>
      </c>
      <c r="G68" s="8">
        <v>1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19</v>
      </c>
      <c r="D69" s="8">
        <v>18</v>
      </c>
      <c r="E69" s="8">
        <v>0</v>
      </c>
      <c r="F69" s="8">
        <v>0</v>
      </c>
      <c r="G69" s="8">
        <v>1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52</v>
      </c>
      <c r="D70" s="8">
        <v>40</v>
      </c>
      <c r="E70" s="8">
        <v>3</v>
      </c>
      <c r="F70" s="8">
        <v>0</v>
      </c>
      <c r="G70" s="8">
        <v>3</v>
      </c>
      <c r="H70" s="8">
        <v>4</v>
      </c>
      <c r="I70" s="8">
        <v>2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77</v>
      </c>
      <c r="D71" s="8">
        <v>40</v>
      </c>
      <c r="E71" s="8">
        <v>15</v>
      </c>
      <c r="F71" s="8">
        <v>0</v>
      </c>
      <c r="G71" s="8">
        <v>0</v>
      </c>
      <c r="H71" s="8">
        <v>5</v>
      </c>
      <c r="I71" s="8">
        <v>8</v>
      </c>
      <c r="J71" s="18">
        <v>9</v>
      </c>
    </row>
    <row r="72" spans="1:10" ht="12.75">
      <c r="A72" s="1">
        <v>27</v>
      </c>
      <c r="B72" s="43" t="s">
        <v>62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1213</v>
      </c>
      <c r="D75" s="12">
        <f t="shared" si="4"/>
        <v>854</v>
      </c>
      <c r="E75" s="12">
        <f t="shared" si="4"/>
        <v>66</v>
      </c>
      <c r="F75" s="12">
        <f t="shared" si="4"/>
        <v>6</v>
      </c>
      <c r="G75" s="12">
        <f t="shared" si="4"/>
        <v>75</v>
      </c>
      <c r="H75" s="12">
        <f t="shared" si="4"/>
        <v>83</v>
      </c>
      <c r="I75" s="12">
        <f t="shared" si="4"/>
        <v>119</v>
      </c>
      <c r="J75" s="13">
        <f t="shared" si="4"/>
        <v>10</v>
      </c>
    </row>
    <row r="76" spans="1:10" ht="13.5" thickBot="1">
      <c r="A76" s="73" t="s">
        <v>29</v>
      </c>
      <c r="B76" s="74"/>
      <c r="C76" s="14">
        <f aca="true" t="shared" si="5" ref="C76:J76">SUM(C46:C70)</f>
        <v>1134</v>
      </c>
      <c r="D76" s="15">
        <f t="shared" si="5"/>
        <v>812</v>
      </c>
      <c r="E76" s="15">
        <f t="shared" si="5"/>
        <v>51</v>
      </c>
      <c r="F76" s="15">
        <f t="shared" si="5"/>
        <v>6</v>
      </c>
      <c r="G76" s="15">
        <f t="shared" si="5"/>
        <v>75</v>
      </c>
      <c r="H76" s="15">
        <f t="shared" si="5"/>
        <v>78</v>
      </c>
      <c r="I76" s="15">
        <f t="shared" si="5"/>
        <v>111</v>
      </c>
      <c r="J76" s="16">
        <f t="shared" si="5"/>
        <v>1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47</v>
      </c>
      <c r="D79" s="61"/>
      <c r="E79" s="61"/>
      <c r="F79" s="61"/>
      <c r="G79" s="61"/>
      <c r="H79" s="61"/>
      <c r="I79" s="61"/>
      <c r="J79" s="61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22</v>
      </c>
      <c r="D83" s="8">
        <v>15</v>
      </c>
      <c r="E83" s="8">
        <v>2</v>
      </c>
      <c r="F83" s="8">
        <v>0</v>
      </c>
      <c r="G83" s="8">
        <v>2</v>
      </c>
      <c r="H83" s="8">
        <v>1</v>
      </c>
      <c r="I83" s="8">
        <v>2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35</v>
      </c>
      <c r="D84" s="8">
        <v>21</v>
      </c>
      <c r="E84" s="8">
        <v>3</v>
      </c>
      <c r="F84" s="8">
        <v>3</v>
      </c>
      <c r="G84" s="8">
        <v>4</v>
      </c>
      <c r="H84" s="8">
        <v>2</v>
      </c>
      <c r="I84" s="8">
        <v>2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144</v>
      </c>
      <c r="D85" s="8">
        <v>98</v>
      </c>
      <c r="E85" s="8">
        <v>3</v>
      </c>
      <c r="F85" s="8">
        <v>0</v>
      </c>
      <c r="G85" s="8">
        <v>10</v>
      </c>
      <c r="H85" s="8">
        <v>22</v>
      </c>
      <c r="I85" s="8">
        <v>11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72</v>
      </c>
      <c r="D86" s="8">
        <v>33</v>
      </c>
      <c r="E86" s="8">
        <v>3</v>
      </c>
      <c r="F86" s="8">
        <v>0</v>
      </c>
      <c r="G86" s="8">
        <v>4</v>
      </c>
      <c r="H86" s="8">
        <v>10</v>
      </c>
      <c r="I86" s="8">
        <v>22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21</v>
      </c>
      <c r="D87" s="8">
        <v>15</v>
      </c>
      <c r="E87" s="8">
        <v>0</v>
      </c>
      <c r="F87" s="8">
        <v>0</v>
      </c>
      <c r="G87" s="8">
        <v>4</v>
      </c>
      <c r="H87" s="8">
        <v>2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34</v>
      </c>
      <c r="D88" s="9">
        <v>25</v>
      </c>
      <c r="E88" s="9">
        <v>1</v>
      </c>
      <c r="F88" s="9">
        <v>0</v>
      </c>
      <c r="G88" s="9">
        <v>4</v>
      </c>
      <c r="H88" s="9">
        <v>2</v>
      </c>
      <c r="I88" s="9">
        <v>2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62</v>
      </c>
      <c r="D89" s="8">
        <v>45</v>
      </c>
      <c r="E89" s="8">
        <v>2</v>
      </c>
      <c r="F89" s="8">
        <v>1</v>
      </c>
      <c r="G89" s="8">
        <v>3</v>
      </c>
      <c r="H89" s="8">
        <v>3</v>
      </c>
      <c r="I89" s="8">
        <v>8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24</v>
      </c>
      <c r="D90" s="8">
        <v>16</v>
      </c>
      <c r="E90" s="8">
        <v>1</v>
      </c>
      <c r="F90" s="8">
        <v>0</v>
      </c>
      <c r="G90" s="8">
        <v>3</v>
      </c>
      <c r="H90" s="8">
        <v>0</v>
      </c>
      <c r="I90" s="8">
        <v>4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50</v>
      </c>
      <c r="D91" s="8">
        <v>31</v>
      </c>
      <c r="E91" s="8">
        <v>6</v>
      </c>
      <c r="F91" s="8">
        <v>7</v>
      </c>
      <c r="G91" s="8">
        <v>1</v>
      </c>
      <c r="H91" s="8">
        <v>4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22</v>
      </c>
      <c r="D92" s="8">
        <v>19</v>
      </c>
      <c r="E92" s="8">
        <v>0</v>
      </c>
      <c r="F92" s="8">
        <v>0</v>
      </c>
      <c r="G92" s="8">
        <v>0</v>
      </c>
      <c r="H92" s="8">
        <v>3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27</v>
      </c>
      <c r="D93" s="8">
        <v>21</v>
      </c>
      <c r="E93" s="8">
        <v>1</v>
      </c>
      <c r="F93" s="8">
        <v>0</v>
      </c>
      <c r="G93" s="8">
        <v>2</v>
      </c>
      <c r="H93" s="8">
        <v>1</v>
      </c>
      <c r="I93" s="8">
        <v>2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54</v>
      </c>
      <c r="D94" s="8">
        <v>44</v>
      </c>
      <c r="E94" s="8">
        <v>0</v>
      </c>
      <c r="F94" s="8">
        <v>0</v>
      </c>
      <c r="G94" s="8">
        <v>2</v>
      </c>
      <c r="H94" s="8">
        <v>6</v>
      </c>
      <c r="I94" s="8">
        <v>2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43</v>
      </c>
      <c r="D95" s="8">
        <v>33</v>
      </c>
      <c r="E95" s="8">
        <v>4</v>
      </c>
      <c r="F95" s="8">
        <v>0</v>
      </c>
      <c r="G95" s="8">
        <v>0</v>
      </c>
      <c r="H95" s="8">
        <v>1</v>
      </c>
      <c r="I95" s="8">
        <v>5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126</v>
      </c>
      <c r="D96" s="8">
        <v>80</v>
      </c>
      <c r="E96" s="8">
        <v>1</v>
      </c>
      <c r="F96" s="8">
        <v>0</v>
      </c>
      <c r="G96" s="8">
        <v>10</v>
      </c>
      <c r="H96" s="8">
        <v>18</v>
      </c>
      <c r="I96" s="8">
        <v>17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45</v>
      </c>
      <c r="D97" s="8">
        <v>33</v>
      </c>
      <c r="E97" s="8">
        <v>1</v>
      </c>
      <c r="F97" s="8">
        <v>0</v>
      </c>
      <c r="G97" s="8">
        <v>5</v>
      </c>
      <c r="H97" s="8">
        <v>2</v>
      </c>
      <c r="I97" s="8">
        <v>4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12</v>
      </c>
      <c r="D98" s="8">
        <v>9</v>
      </c>
      <c r="E98" s="8">
        <v>0</v>
      </c>
      <c r="F98" s="8">
        <v>0</v>
      </c>
      <c r="G98" s="8">
        <v>2</v>
      </c>
      <c r="H98" s="8">
        <v>1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32</v>
      </c>
      <c r="D99" s="8">
        <v>20</v>
      </c>
      <c r="E99" s="8">
        <v>3</v>
      </c>
      <c r="F99" s="8">
        <v>1</v>
      </c>
      <c r="G99" s="8">
        <v>2</v>
      </c>
      <c r="H99" s="8">
        <v>3</v>
      </c>
      <c r="I99" s="8">
        <v>3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10</v>
      </c>
      <c r="D100" s="8">
        <v>6</v>
      </c>
      <c r="E100" s="8">
        <v>0</v>
      </c>
      <c r="F100" s="8">
        <v>0</v>
      </c>
      <c r="G100" s="8">
        <v>2</v>
      </c>
      <c r="H100" s="8">
        <v>1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58</v>
      </c>
      <c r="D101" s="8">
        <v>41</v>
      </c>
      <c r="E101" s="8">
        <v>1</v>
      </c>
      <c r="F101" s="8">
        <v>2</v>
      </c>
      <c r="G101" s="8">
        <v>2</v>
      </c>
      <c r="H101" s="8">
        <v>3</v>
      </c>
      <c r="I101" s="8">
        <v>9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51</v>
      </c>
      <c r="D102" s="8">
        <v>22</v>
      </c>
      <c r="E102" s="8">
        <v>0</v>
      </c>
      <c r="F102" s="8">
        <v>12</v>
      </c>
      <c r="G102" s="8">
        <v>6</v>
      </c>
      <c r="H102" s="8">
        <v>3</v>
      </c>
      <c r="I102" s="8">
        <v>8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28</v>
      </c>
      <c r="D103" s="8">
        <v>21</v>
      </c>
      <c r="E103" s="8">
        <v>2</v>
      </c>
      <c r="F103" s="8">
        <v>0</v>
      </c>
      <c r="G103" s="8">
        <v>4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35</v>
      </c>
      <c r="D104" s="8">
        <v>24</v>
      </c>
      <c r="E104" s="8">
        <v>1</v>
      </c>
      <c r="F104" s="8">
        <v>0</v>
      </c>
      <c r="G104" s="8">
        <v>4</v>
      </c>
      <c r="H104" s="8">
        <v>1</v>
      </c>
      <c r="I104" s="8">
        <v>4</v>
      </c>
      <c r="J104" s="18">
        <v>1</v>
      </c>
    </row>
    <row r="105" spans="1:10" ht="12.75">
      <c r="A105" s="1">
        <v>23</v>
      </c>
      <c r="B105" s="2" t="s">
        <v>24</v>
      </c>
      <c r="C105" s="24">
        <f t="shared" si="6"/>
        <v>16</v>
      </c>
      <c r="D105" s="8">
        <v>11</v>
      </c>
      <c r="E105" s="8">
        <v>0</v>
      </c>
      <c r="F105" s="8">
        <v>0</v>
      </c>
      <c r="G105" s="8">
        <v>1</v>
      </c>
      <c r="H105" s="8">
        <v>1</v>
      </c>
      <c r="I105" s="8">
        <v>3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25</v>
      </c>
      <c r="D106" s="8">
        <v>16</v>
      </c>
      <c r="E106" s="8">
        <v>1</v>
      </c>
      <c r="F106" s="8">
        <v>0</v>
      </c>
      <c r="G106" s="8">
        <v>1</v>
      </c>
      <c r="H106" s="8">
        <v>4</v>
      </c>
      <c r="I106" s="8">
        <v>3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39</v>
      </c>
      <c r="D107" s="8">
        <v>25</v>
      </c>
      <c r="E107" s="8">
        <v>0</v>
      </c>
      <c r="F107" s="8">
        <v>0</v>
      </c>
      <c r="G107" s="8">
        <v>3</v>
      </c>
      <c r="H107" s="8">
        <v>5</v>
      </c>
      <c r="I107" s="8">
        <v>6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101</v>
      </c>
      <c r="D108" s="8">
        <v>60</v>
      </c>
      <c r="E108" s="8">
        <v>16</v>
      </c>
      <c r="F108" s="8">
        <v>0</v>
      </c>
      <c r="G108" s="8">
        <v>0</v>
      </c>
      <c r="H108" s="8">
        <v>5</v>
      </c>
      <c r="I108" s="8">
        <v>10</v>
      </c>
      <c r="J108" s="18">
        <v>10</v>
      </c>
    </row>
    <row r="109" spans="1:10" ht="12.75">
      <c r="A109" s="1">
        <v>27</v>
      </c>
      <c r="B109" s="43" t="s">
        <v>62</v>
      </c>
      <c r="C109" s="24">
        <f t="shared" si="6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63</v>
      </c>
      <c r="C110" s="24">
        <f t="shared" si="6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3</v>
      </c>
      <c r="D111" s="10">
        <v>2</v>
      </c>
      <c r="E111" s="10">
        <v>0</v>
      </c>
      <c r="F111" s="10">
        <v>0</v>
      </c>
      <c r="G111" s="10">
        <v>0</v>
      </c>
      <c r="H111" s="10">
        <v>0</v>
      </c>
      <c r="I111" s="10">
        <v>1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1194</v>
      </c>
      <c r="D112" s="12">
        <f t="shared" si="7"/>
        <v>789</v>
      </c>
      <c r="E112" s="12">
        <f t="shared" si="7"/>
        <v>52</v>
      </c>
      <c r="F112" s="12">
        <f t="shared" si="7"/>
        <v>26</v>
      </c>
      <c r="G112" s="12">
        <f t="shared" si="7"/>
        <v>81</v>
      </c>
      <c r="H112" s="12">
        <f t="shared" si="7"/>
        <v>104</v>
      </c>
      <c r="I112" s="12">
        <f t="shared" si="7"/>
        <v>131</v>
      </c>
      <c r="J112" s="13">
        <f t="shared" si="7"/>
        <v>11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1087</v>
      </c>
      <c r="D113" s="15">
        <f t="shared" si="8"/>
        <v>724</v>
      </c>
      <c r="E113" s="15">
        <f t="shared" si="8"/>
        <v>36</v>
      </c>
      <c r="F113" s="15">
        <f t="shared" si="8"/>
        <v>26</v>
      </c>
      <c r="G113" s="15">
        <f t="shared" si="8"/>
        <v>81</v>
      </c>
      <c r="H113" s="15">
        <f t="shared" si="8"/>
        <v>99</v>
      </c>
      <c r="I113" s="15">
        <f t="shared" si="8"/>
        <v>120</v>
      </c>
      <c r="J113" s="16">
        <f t="shared" si="8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47</v>
      </c>
      <c r="D116" s="61"/>
      <c r="E116" s="61"/>
      <c r="F116" s="61"/>
      <c r="G116" s="61"/>
      <c r="H116" s="61"/>
      <c r="I116" s="61"/>
      <c r="J116" s="61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23</v>
      </c>
      <c r="D120" s="8">
        <v>18</v>
      </c>
      <c r="E120" s="8">
        <v>0</v>
      </c>
      <c r="F120" s="8">
        <v>0</v>
      </c>
      <c r="G120" s="8">
        <v>1</v>
      </c>
      <c r="H120" s="8">
        <v>0</v>
      </c>
      <c r="I120" s="8">
        <v>4</v>
      </c>
      <c r="J120" s="18">
        <v>0</v>
      </c>
    </row>
    <row r="121" spans="1:10" ht="12.75">
      <c r="A121" s="1">
        <v>2</v>
      </c>
      <c r="B121" s="2" t="s">
        <v>3</v>
      </c>
      <c r="C121" s="49">
        <f aca="true" t="shared" si="9" ref="C121:C148">D121+E121+F121+G121+H121+I121+J121</f>
        <v>27</v>
      </c>
      <c r="D121" s="41">
        <v>19</v>
      </c>
      <c r="E121" s="41">
        <v>1</v>
      </c>
      <c r="F121" s="41">
        <v>0</v>
      </c>
      <c r="G121" s="41">
        <v>2</v>
      </c>
      <c r="H121" s="41">
        <v>1</v>
      </c>
      <c r="I121" s="41">
        <v>4</v>
      </c>
      <c r="J121" s="50">
        <v>0</v>
      </c>
    </row>
    <row r="122" spans="1:10" ht="12.75">
      <c r="A122" s="1">
        <v>3</v>
      </c>
      <c r="B122" s="2" t="s">
        <v>4</v>
      </c>
      <c r="C122" s="24">
        <f t="shared" si="9"/>
        <v>138</v>
      </c>
      <c r="D122" s="8">
        <v>96</v>
      </c>
      <c r="E122" s="8">
        <v>4</v>
      </c>
      <c r="F122" s="8">
        <v>0</v>
      </c>
      <c r="G122" s="8">
        <v>11</v>
      </c>
      <c r="H122" s="8">
        <v>17</v>
      </c>
      <c r="I122" s="8">
        <v>10</v>
      </c>
      <c r="J122" s="18">
        <v>0</v>
      </c>
    </row>
    <row r="123" spans="1:10" ht="12.75">
      <c r="A123" s="1">
        <v>4</v>
      </c>
      <c r="B123" s="2" t="s">
        <v>5</v>
      </c>
      <c r="C123" s="24">
        <f>D123+E123+F123+G123+H123+I123+J123</f>
        <v>71</v>
      </c>
      <c r="D123" s="8">
        <v>33</v>
      </c>
      <c r="E123" s="8">
        <v>2</v>
      </c>
      <c r="F123" s="8">
        <v>0</v>
      </c>
      <c r="G123" s="8">
        <v>1</v>
      </c>
      <c r="H123" s="8">
        <v>6</v>
      </c>
      <c r="I123" s="8">
        <v>29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37</v>
      </c>
      <c r="D124" s="8">
        <v>26</v>
      </c>
      <c r="E124" s="8">
        <v>2</v>
      </c>
      <c r="F124" s="8">
        <v>0</v>
      </c>
      <c r="G124" s="8">
        <v>4</v>
      </c>
      <c r="H124" s="8">
        <v>3</v>
      </c>
      <c r="I124" s="8">
        <v>1</v>
      </c>
      <c r="J124" s="18">
        <v>1</v>
      </c>
    </row>
    <row r="125" spans="1:10" ht="12.75">
      <c r="A125" s="1">
        <v>6</v>
      </c>
      <c r="B125" s="2" t="s">
        <v>7</v>
      </c>
      <c r="C125" s="24">
        <f t="shared" si="9"/>
        <v>29</v>
      </c>
      <c r="D125" s="8">
        <v>17</v>
      </c>
      <c r="E125" s="8">
        <v>1</v>
      </c>
      <c r="F125" s="8">
        <v>0</v>
      </c>
      <c r="G125" s="8">
        <v>1</v>
      </c>
      <c r="H125" s="8">
        <v>3</v>
      </c>
      <c r="I125" s="8">
        <v>7</v>
      </c>
      <c r="J125" s="18">
        <v>0</v>
      </c>
    </row>
    <row r="126" spans="1:10" ht="12.75">
      <c r="A126" s="1">
        <v>7</v>
      </c>
      <c r="B126" s="2" t="s">
        <v>8</v>
      </c>
      <c r="C126" s="24">
        <f>D126+E126+F126+G126+H126+I126+J126</f>
        <v>38</v>
      </c>
      <c r="D126" s="8">
        <v>32</v>
      </c>
      <c r="E126" s="8">
        <v>1</v>
      </c>
      <c r="F126" s="8">
        <v>0</v>
      </c>
      <c r="G126" s="8">
        <v>2</v>
      </c>
      <c r="H126" s="8">
        <v>1</v>
      </c>
      <c r="I126" s="8">
        <v>0</v>
      </c>
      <c r="J126" s="18">
        <v>2</v>
      </c>
    </row>
    <row r="127" spans="1:10" ht="12.75">
      <c r="A127" s="3">
        <v>8</v>
      </c>
      <c r="B127" s="4" t="s">
        <v>9</v>
      </c>
      <c r="C127" s="24">
        <f t="shared" si="9"/>
        <v>39</v>
      </c>
      <c r="D127" s="8">
        <v>29</v>
      </c>
      <c r="E127" s="8">
        <v>1</v>
      </c>
      <c r="F127" s="8">
        <v>0</v>
      </c>
      <c r="G127" s="8">
        <v>3</v>
      </c>
      <c r="H127" s="8">
        <v>1</v>
      </c>
      <c r="I127" s="8">
        <v>5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54</v>
      </c>
      <c r="D128" s="8">
        <v>24</v>
      </c>
      <c r="E128" s="8">
        <v>8</v>
      </c>
      <c r="F128" s="8">
        <v>2</v>
      </c>
      <c r="G128" s="8">
        <v>5</v>
      </c>
      <c r="H128" s="8">
        <v>6</v>
      </c>
      <c r="I128" s="8">
        <v>9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22</v>
      </c>
      <c r="D129" s="8">
        <v>20</v>
      </c>
      <c r="E129" s="8">
        <v>0</v>
      </c>
      <c r="F129" s="8">
        <v>1</v>
      </c>
      <c r="G129" s="8">
        <v>0</v>
      </c>
      <c r="H129" s="8">
        <v>0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28</v>
      </c>
      <c r="D130" s="8">
        <v>6</v>
      </c>
      <c r="E130" s="8">
        <v>3</v>
      </c>
      <c r="F130" s="8">
        <v>15</v>
      </c>
      <c r="G130" s="8">
        <v>3</v>
      </c>
      <c r="H130" s="8">
        <v>1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33</v>
      </c>
      <c r="D131" s="8">
        <v>22</v>
      </c>
      <c r="E131" s="8">
        <v>4</v>
      </c>
      <c r="F131" s="8">
        <v>1</v>
      </c>
      <c r="G131" s="8">
        <v>3</v>
      </c>
      <c r="H131" s="8">
        <v>0</v>
      </c>
      <c r="I131" s="8">
        <v>3</v>
      </c>
      <c r="J131" s="18">
        <v>0</v>
      </c>
    </row>
    <row r="132" spans="1:10" ht="12.75">
      <c r="A132" s="1">
        <v>13</v>
      </c>
      <c r="B132" s="2" t="s">
        <v>14</v>
      </c>
      <c r="C132" s="49">
        <f t="shared" si="9"/>
        <v>58</v>
      </c>
      <c r="D132" s="8">
        <v>42</v>
      </c>
      <c r="E132" s="8">
        <v>5</v>
      </c>
      <c r="F132" s="8">
        <v>0</v>
      </c>
      <c r="G132" s="8">
        <v>2</v>
      </c>
      <c r="H132" s="8">
        <v>1</v>
      </c>
      <c r="I132" s="8">
        <v>8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126</v>
      </c>
      <c r="D133" s="8">
        <v>92</v>
      </c>
      <c r="E133" s="8">
        <v>5</v>
      </c>
      <c r="F133" s="8">
        <v>0</v>
      </c>
      <c r="G133" s="8">
        <v>3</v>
      </c>
      <c r="H133" s="8">
        <v>10</v>
      </c>
      <c r="I133" s="8">
        <v>16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41</v>
      </c>
      <c r="D134" s="8">
        <v>28</v>
      </c>
      <c r="E134" s="8">
        <v>3</v>
      </c>
      <c r="F134" s="8">
        <v>0</v>
      </c>
      <c r="G134" s="8">
        <v>4</v>
      </c>
      <c r="H134" s="8">
        <v>4</v>
      </c>
      <c r="I134" s="8">
        <v>2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19</v>
      </c>
      <c r="D135" s="8">
        <v>15</v>
      </c>
      <c r="E135" s="8">
        <v>0</v>
      </c>
      <c r="F135" s="8">
        <v>0</v>
      </c>
      <c r="G135" s="8">
        <v>1</v>
      </c>
      <c r="H135" s="8">
        <v>2</v>
      </c>
      <c r="I135" s="8">
        <v>1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21</v>
      </c>
      <c r="D136" s="8">
        <v>11</v>
      </c>
      <c r="E136" s="8">
        <v>1</v>
      </c>
      <c r="F136" s="8">
        <v>0</v>
      </c>
      <c r="G136" s="8">
        <v>6</v>
      </c>
      <c r="H136" s="8">
        <v>2</v>
      </c>
      <c r="I136" s="8">
        <v>1</v>
      </c>
      <c r="J136" s="18">
        <v>0</v>
      </c>
    </row>
    <row r="137" spans="1:10" ht="12.75">
      <c r="A137" s="1">
        <v>18</v>
      </c>
      <c r="B137" s="2" t="s">
        <v>19</v>
      </c>
      <c r="C137" s="24">
        <f>SUM(D137:J137)</f>
        <v>13</v>
      </c>
      <c r="D137" s="8">
        <v>9</v>
      </c>
      <c r="E137" s="8">
        <v>1</v>
      </c>
      <c r="F137" s="8">
        <v>0</v>
      </c>
      <c r="G137" s="8">
        <v>0</v>
      </c>
      <c r="H137" s="8">
        <v>0</v>
      </c>
      <c r="I137" s="8">
        <v>3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51</v>
      </c>
      <c r="D138" s="8">
        <v>28</v>
      </c>
      <c r="E138" s="8">
        <v>3</v>
      </c>
      <c r="F138" s="8">
        <v>1</v>
      </c>
      <c r="G138" s="8">
        <v>0</v>
      </c>
      <c r="H138" s="8">
        <v>3</v>
      </c>
      <c r="I138" s="8">
        <v>16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42</v>
      </c>
      <c r="D139" s="8">
        <v>16</v>
      </c>
      <c r="E139" s="8">
        <v>5</v>
      </c>
      <c r="F139" s="8">
        <v>3</v>
      </c>
      <c r="G139" s="8">
        <v>8</v>
      </c>
      <c r="H139" s="8">
        <v>0</v>
      </c>
      <c r="I139" s="8">
        <v>10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20</v>
      </c>
      <c r="D140" s="8">
        <v>17</v>
      </c>
      <c r="E140" s="8">
        <v>1</v>
      </c>
      <c r="F140" s="8">
        <v>0</v>
      </c>
      <c r="G140" s="8">
        <v>2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35</v>
      </c>
      <c r="D141" s="8">
        <v>26</v>
      </c>
      <c r="E141" s="8">
        <v>4</v>
      </c>
      <c r="F141" s="8">
        <v>0</v>
      </c>
      <c r="G141" s="8">
        <v>2</v>
      </c>
      <c r="H141" s="8">
        <v>3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10</v>
      </c>
      <c r="D142" s="8">
        <v>8</v>
      </c>
      <c r="E142" s="8">
        <v>0</v>
      </c>
      <c r="F142" s="8">
        <v>1</v>
      </c>
      <c r="G142" s="8">
        <v>0</v>
      </c>
      <c r="H142" s="8">
        <v>1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49">
        <f t="shared" si="9"/>
        <v>23</v>
      </c>
      <c r="D143" s="8">
        <v>15</v>
      </c>
      <c r="E143" s="8">
        <v>2</v>
      </c>
      <c r="F143" s="8">
        <v>1</v>
      </c>
      <c r="G143" s="8">
        <v>2</v>
      </c>
      <c r="H143" s="8">
        <v>3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43</v>
      </c>
      <c r="D144" s="8">
        <v>34</v>
      </c>
      <c r="E144" s="8">
        <v>2</v>
      </c>
      <c r="F144" s="8">
        <v>1</v>
      </c>
      <c r="G144" s="8">
        <v>1</v>
      </c>
      <c r="H144" s="8">
        <v>1</v>
      </c>
      <c r="I144" s="8">
        <v>4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50</v>
      </c>
      <c r="D145" s="8">
        <v>30</v>
      </c>
      <c r="E145" s="8">
        <v>4</v>
      </c>
      <c r="F145" s="8">
        <v>0</v>
      </c>
      <c r="G145" s="8">
        <v>1</v>
      </c>
      <c r="H145" s="8">
        <v>2</v>
      </c>
      <c r="I145" s="8">
        <v>10</v>
      </c>
      <c r="J145" s="18">
        <v>3</v>
      </c>
    </row>
    <row r="146" spans="1:10" ht="12.75">
      <c r="A146" s="1">
        <v>27</v>
      </c>
      <c r="B146" s="43" t="s">
        <v>62</v>
      </c>
      <c r="C146" s="24">
        <f t="shared" si="9"/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1</v>
      </c>
      <c r="D148" s="10">
        <v>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1094</v>
      </c>
      <c r="D149" s="12">
        <f t="shared" si="10"/>
        <v>716</v>
      </c>
      <c r="E149" s="12">
        <f t="shared" si="10"/>
        <v>63</v>
      </c>
      <c r="F149" s="12">
        <f t="shared" si="10"/>
        <v>26</v>
      </c>
      <c r="G149" s="12">
        <f t="shared" si="10"/>
        <v>68</v>
      </c>
      <c r="H149" s="12">
        <f t="shared" si="10"/>
        <v>71</v>
      </c>
      <c r="I149" s="12">
        <f t="shared" si="10"/>
        <v>144</v>
      </c>
      <c r="J149" s="13">
        <f t="shared" si="10"/>
        <v>6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1041</v>
      </c>
      <c r="D150" s="15">
        <f t="shared" si="11"/>
        <v>683</v>
      </c>
      <c r="E150" s="15">
        <f t="shared" si="11"/>
        <v>59</v>
      </c>
      <c r="F150" s="15">
        <f t="shared" si="11"/>
        <v>26</v>
      </c>
      <c r="G150" s="15">
        <f t="shared" si="11"/>
        <v>67</v>
      </c>
      <c r="H150" s="15">
        <f t="shared" si="11"/>
        <v>69</v>
      </c>
      <c r="I150" s="15">
        <f t="shared" si="11"/>
        <v>134</v>
      </c>
      <c r="J150" s="16">
        <f t="shared" si="11"/>
        <v>3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70</v>
      </c>
      <c r="B153" s="87"/>
      <c r="C153" s="60" t="s">
        <v>47</v>
      </c>
      <c r="D153" s="61"/>
      <c r="E153" s="61"/>
      <c r="F153" s="61"/>
      <c r="G153" s="61"/>
      <c r="H153" s="61"/>
      <c r="I153" s="61"/>
      <c r="J153" s="61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97</v>
      </c>
      <c r="D157" s="9">
        <f aca="true" t="shared" si="13" ref="D157:J166">D9+D46+D83+D120</f>
        <v>72</v>
      </c>
      <c r="E157" s="9">
        <f t="shared" si="13"/>
        <v>2</v>
      </c>
      <c r="F157" s="9">
        <f t="shared" si="13"/>
        <v>1</v>
      </c>
      <c r="G157" s="9">
        <f t="shared" si="13"/>
        <v>6</v>
      </c>
      <c r="H157" s="9">
        <f t="shared" si="13"/>
        <v>4</v>
      </c>
      <c r="I157" s="9">
        <f t="shared" si="13"/>
        <v>12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136</v>
      </c>
      <c r="D158" s="9">
        <f t="shared" si="13"/>
        <v>92</v>
      </c>
      <c r="E158" s="9">
        <f t="shared" si="13"/>
        <v>11</v>
      </c>
      <c r="F158" s="9">
        <f t="shared" si="13"/>
        <v>6</v>
      </c>
      <c r="G158" s="9">
        <f t="shared" si="13"/>
        <v>13</v>
      </c>
      <c r="H158" s="9">
        <f t="shared" si="13"/>
        <v>4</v>
      </c>
      <c r="I158" s="9">
        <f t="shared" si="13"/>
        <v>10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643</v>
      </c>
      <c r="D159" s="9">
        <f t="shared" si="13"/>
        <v>462</v>
      </c>
      <c r="E159" s="9">
        <f t="shared" si="13"/>
        <v>15</v>
      </c>
      <c r="F159" s="9">
        <f t="shared" si="13"/>
        <v>4</v>
      </c>
      <c r="G159" s="9">
        <f t="shared" si="13"/>
        <v>48</v>
      </c>
      <c r="H159" s="9">
        <f t="shared" si="13"/>
        <v>79</v>
      </c>
      <c r="I159" s="9">
        <f t="shared" si="13"/>
        <v>35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284</v>
      </c>
      <c r="D160" s="9">
        <f t="shared" si="13"/>
        <v>154</v>
      </c>
      <c r="E160" s="9">
        <f t="shared" si="13"/>
        <v>9</v>
      </c>
      <c r="F160" s="9">
        <f t="shared" si="13"/>
        <v>0</v>
      </c>
      <c r="G160" s="9">
        <f t="shared" si="13"/>
        <v>17</v>
      </c>
      <c r="H160" s="9">
        <f t="shared" si="13"/>
        <v>30</v>
      </c>
      <c r="I160" s="9">
        <f t="shared" si="13"/>
        <v>74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131</v>
      </c>
      <c r="D161" s="9">
        <f t="shared" si="13"/>
        <v>96</v>
      </c>
      <c r="E161" s="9">
        <f t="shared" si="13"/>
        <v>5</v>
      </c>
      <c r="F161" s="9">
        <f t="shared" si="13"/>
        <v>0</v>
      </c>
      <c r="G161" s="9">
        <f t="shared" si="13"/>
        <v>15</v>
      </c>
      <c r="H161" s="9">
        <f t="shared" si="13"/>
        <v>11</v>
      </c>
      <c r="I161" s="9">
        <f t="shared" si="13"/>
        <v>3</v>
      </c>
      <c r="J161" s="9">
        <f t="shared" si="13"/>
        <v>1</v>
      </c>
    </row>
    <row r="162" spans="1:10" ht="12.75">
      <c r="A162" s="1">
        <v>6</v>
      </c>
      <c r="B162" s="2" t="s">
        <v>7</v>
      </c>
      <c r="C162" s="24">
        <f t="shared" si="12"/>
        <v>139</v>
      </c>
      <c r="D162" s="9">
        <f t="shared" si="13"/>
        <v>94</v>
      </c>
      <c r="E162" s="9">
        <f t="shared" si="13"/>
        <v>4</v>
      </c>
      <c r="F162" s="9">
        <f t="shared" si="13"/>
        <v>0</v>
      </c>
      <c r="G162" s="9">
        <f t="shared" si="13"/>
        <v>16</v>
      </c>
      <c r="H162" s="9">
        <f t="shared" si="13"/>
        <v>13</v>
      </c>
      <c r="I162" s="9">
        <f t="shared" si="13"/>
        <v>12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223</v>
      </c>
      <c r="D163" s="9">
        <f t="shared" si="13"/>
        <v>162</v>
      </c>
      <c r="E163" s="9">
        <f t="shared" si="13"/>
        <v>9</v>
      </c>
      <c r="F163" s="9">
        <f t="shared" si="13"/>
        <v>2</v>
      </c>
      <c r="G163" s="9">
        <f t="shared" si="13"/>
        <v>12</v>
      </c>
      <c r="H163" s="9">
        <f t="shared" si="13"/>
        <v>13</v>
      </c>
      <c r="I163" s="9">
        <f t="shared" si="13"/>
        <v>23</v>
      </c>
      <c r="J163" s="9">
        <f t="shared" si="13"/>
        <v>2</v>
      </c>
    </row>
    <row r="164" spans="1:10" ht="12.75">
      <c r="A164" s="3">
        <v>8</v>
      </c>
      <c r="B164" s="4" t="s">
        <v>9</v>
      </c>
      <c r="C164" s="24">
        <f t="shared" si="12"/>
        <v>107</v>
      </c>
      <c r="D164" s="9">
        <f t="shared" si="13"/>
        <v>73</v>
      </c>
      <c r="E164" s="9">
        <f t="shared" si="13"/>
        <v>8</v>
      </c>
      <c r="F164" s="9">
        <f t="shared" si="13"/>
        <v>0</v>
      </c>
      <c r="G164" s="9">
        <f t="shared" si="13"/>
        <v>10</v>
      </c>
      <c r="H164" s="9">
        <f t="shared" si="13"/>
        <v>3</v>
      </c>
      <c r="I164" s="9">
        <f t="shared" si="13"/>
        <v>13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210</v>
      </c>
      <c r="D165" s="9">
        <f t="shared" si="13"/>
        <v>121</v>
      </c>
      <c r="E165" s="9">
        <f t="shared" si="13"/>
        <v>16</v>
      </c>
      <c r="F165" s="9">
        <f t="shared" si="13"/>
        <v>14</v>
      </c>
      <c r="G165" s="9">
        <f t="shared" si="13"/>
        <v>13</v>
      </c>
      <c r="H165" s="9">
        <f t="shared" si="13"/>
        <v>21</v>
      </c>
      <c r="I165" s="9">
        <f t="shared" si="13"/>
        <v>25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126</v>
      </c>
      <c r="D166" s="9">
        <f t="shared" si="13"/>
        <v>104</v>
      </c>
      <c r="E166" s="9">
        <f t="shared" si="13"/>
        <v>5</v>
      </c>
      <c r="F166" s="9">
        <f t="shared" si="13"/>
        <v>1</v>
      </c>
      <c r="G166" s="9">
        <f t="shared" si="13"/>
        <v>3</v>
      </c>
      <c r="H166" s="9">
        <f t="shared" si="13"/>
        <v>7</v>
      </c>
      <c r="I166" s="9">
        <f t="shared" si="13"/>
        <v>6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110</v>
      </c>
      <c r="D167" s="9">
        <f aca="true" t="shared" si="14" ref="D167:J176">D19+D56+D93+D130</f>
        <v>70</v>
      </c>
      <c r="E167" s="9">
        <f t="shared" si="14"/>
        <v>5</v>
      </c>
      <c r="F167" s="9">
        <f t="shared" si="14"/>
        <v>18</v>
      </c>
      <c r="G167" s="9">
        <f t="shared" si="14"/>
        <v>8</v>
      </c>
      <c r="H167" s="9">
        <f t="shared" si="14"/>
        <v>5</v>
      </c>
      <c r="I167" s="9">
        <f t="shared" si="14"/>
        <v>4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241</v>
      </c>
      <c r="D168" s="9">
        <f t="shared" si="14"/>
        <v>180</v>
      </c>
      <c r="E168" s="9">
        <f t="shared" si="14"/>
        <v>6</v>
      </c>
      <c r="F168" s="9">
        <f t="shared" si="14"/>
        <v>1</v>
      </c>
      <c r="G168" s="9">
        <f t="shared" si="14"/>
        <v>23</v>
      </c>
      <c r="H168" s="9">
        <f t="shared" si="14"/>
        <v>14</v>
      </c>
      <c r="I168" s="9">
        <f t="shared" si="14"/>
        <v>17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210</v>
      </c>
      <c r="D169" s="9">
        <f t="shared" si="14"/>
        <v>160</v>
      </c>
      <c r="E169" s="9">
        <f t="shared" si="14"/>
        <v>16</v>
      </c>
      <c r="F169" s="9">
        <f t="shared" si="14"/>
        <v>0</v>
      </c>
      <c r="G169" s="9">
        <f t="shared" si="14"/>
        <v>4</v>
      </c>
      <c r="H169" s="9">
        <f t="shared" si="14"/>
        <v>11</v>
      </c>
      <c r="I169" s="9">
        <f t="shared" si="14"/>
        <v>19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493</v>
      </c>
      <c r="D170" s="9">
        <f t="shared" si="14"/>
        <v>343</v>
      </c>
      <c r="E170" s="9">
        <f t="shared" si="14"/>
        <v>12</v>
      </c>
      <c r="F170" s="9">
        <f t="shared" si="14"/>
        <v>0</v>
      </c>
      <c r="G170" s="9">
        <f t="shared" si="14"/>
        <v>26</v>
      </c>
      <c r="H170" s="9">
        <f t="shared" si="14"/>
        <v>46</v>
      </c>
      <c r="I170" s="9">
        <f t="shared" si="14"/>
        <v>65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183</v>
      </c>
      <c r="D171" s="9">
        <f t="shared" si="14"/>
        <v>132</v>
      </c>
      <c r="E171" s="9">
        <f t="shared" si="14"/>
        <v>16</v>
      </c>
      <c r="F171" s="9">
        <f t="shared" si="14"/>
        <v>0</v>
      </c>
      <c r="G171" s="9">
        <f t="shared" si="14"/>
        <v>17</v>
      </c>
      <c r="H171" s="9">
        <f t="shared" si="14"/>
        <v>9</v>
      </c>
      <c r="I171" s="9">
        <f t="shared" si="14"/>
        <v>9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70</v>
      </c>
      <c r="D172" s="9">
        <f t="shared" si="14"/>
        <v>53</v>
      </c>
      <c r="E172" s="9">
        <f t="shared" si="14"/>
        <v>4</v>
      </c>
      <c r="F172" s="9">
        <f t="shared" si="14"/>
        <v>0</v>
      </c>
      <c r="G172" s="9">
        <f t="shared" si="14"/>
        <v>6</v>
      </c>
      <c r="H172" s="9">
        <f t="shared" si="14"/>
        <v>4</v>
      </c>
      <c r="I172" s="9">
        <f t="shared" si="14"/>
        <v>3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117</v>
      </c>
      <c r="D173" s="9">
        <f t="shared" si="14"/>
        <v>79</v>
      </c>
      <c r="E173" s="9">
        <f t="shared" si="14"/>
        <v>4</v>
      </c>
      <c r="F173" s="9">
        <f t="shared" si="14"/>
        <v>2</v>
      </c>
      <c r="G173" s="9">
        <f t="shared" si="14"/>
        <v>13</v>
      </c>
      <c r="H173" s="9">
        <f t="shared" si="14"/>
        <v>9</v>
      </c>
      <c r="I173" s="9">
        <f t="shared" si="14"/>
        <v>10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43</v>
      </c>
      <c r="D174" s="9">
        <f t="shared" si="14"/>
        <v>27</v>
      </c>
      <c r="E174" s="9">
        <f t="shared" si="14"/>
        <v>2</v>
      </c>
      <c r="F174" s="9">
        <f t="shared" si="14"/>
        <v>0</v>
      </c>
      <c r="G174" s="9">
        <f t="shared" si="14"/>
        <v>4</v>
      </c>
      <c r="H174" s="9">
        <f t="shared" si="14"/>
        <v>3</v>
      </c>
      <c r="I174" s="9">
        <f t="shared" si="14"/>
        <v>7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246</v>
      </c>
      <c r="D175" s="9">
        <f t="shared" si="14"/>
        <v>158</v>
      </c>
      <c r="E175" s="9">
        <f t="shared" si="14"/>
        <v>13</v>
      </c>
      <c r="F175" s="9">
        <f t="shared" si="14"/>
        <v>3</v>
      </c>
      <c r="G175" s="9">
        <f t="shared" si="14"/>
        <v>14</v>
      </c>
      <c r="H175" s="9">
        <f t="shared" si="14"/>
        <v>14</v>
      </c>
      <c r="I175" s="9">
        <f t="shared" si="14"/>
        <v>44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186</v>
      </c>
      <c r="D176" s="9">
        <f t="shared" si="14"/>
        <v>88</v>
      </c>
      <c r="E176" s="9">
        <f t="shared" si="14"/>
        <v>13</v>
      </c>
      <c r="F176" s="9">
        <f t="shared" si="14"/>
        <v>17</v>
      </c>
      <c r="G176" s="9">
        <f t="shared" si="14"/>
        <v>24</v>
      </c>
      <c r="H176" s="9">
        <f t="shared" si="14"/>
        <v>11</v>
      </c>
      <c r="I176" s="9">
        <f t="shared" si="14"/>
        <v>33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85</v>
      </c>
      <c r="D177" s="9">
        <f aca="true" t="shared" si="15" ref="D177:J182">D29+D66+D103+D140</f>
        <v>67</v>
      </c>
      <c r="E177" s="9">
        <f t="shared" si="15"/>
        <v>5</v>
      </c>
      <c r="F177" s="9">
        <f t="shared" si="15"/>
        <v>0</v>
      </c>
      <c r="G177" s="9">
        <f t="shared" si="15"/>
        <v>10</v>
      </c>
      <c r="H177" s="9">
        <f t="shared" si="15"/>
        <v>2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132</v>
      </c>
      <c r="D178" s="9">
        <f t="shared" si="15"/>
        <v>96</v>
      </c>
      <c r="E178" s="9">
        <f t="shared" si="15"/>
        <v>9</v>
      </c>
      <c r="F178" s="9">
        <f t="shared" si="15"/>
        <v>0</v>
      </c>
      <c r="G178" s="9">
        <f t="shared" si="15"/>
        <v>10</v>
      </c>
      <c r="H178" s="9">
        <f t="shared" si="15"/>
        <v>7</v>
      </c>
      <c r="I178" s="9">
        <f t="shared" si="15"/>
        <v>9</v>
      </c>
      <c r="J178" s="9">
        <f t="shared" si="15"/>
        <v>1</v>
      </c>
    </row>
    <row r="179" spans="1:10" ht="12.75">
      <c r="A179" s="1">
        <v>23</v>
      </c>
      <c r="B179" s="2" t="s">
        <v>24</v>
      </c>
      <c r="C179" s="24">
        <f t="shared" si="12"/>
        <v>45</v>
      </c>
      <c r="D179" s="9">
        <f t="shared" si="15"/>
        <v>32</v>
      </c>
      <c r="E179" s="9">
        <f t="shared" si="15"/>
        <v>0</v>
      </c>
      <c r="F179" s="9">
        <f t="shared" si="15"/>
        <v>1</v>
      </c>
      <c r="G179" s="9">
        <f t="shared" si="15"/>
        <v>4</v>
      </c>
      <c r="H179" s="9">
        <f t="shared" si="15"/>
        <v>4</v>
      </c>
      <c r="I179" s="9">
        <f t="shared" si="15"/>
        <v>4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109</v>
      </c>
      <c r="D180" s="9">
        <f t="shared" si="15"/>
        <v>77</v>
      </c>
      <c r="E180" s="9">
        <f t="shared" si="15"/>
        <v>5</v>
      </c>
      <c r="F180" s="9">
        <f t="shared" si="15"/>
        <v>1</v>
      </c>
      <c r="G180" s="9">
        <f t="shared" si="15"/>
        <v>7</v>
      </c>
      <c r="H180" s="9">
        <f t="shared" si="15"/>
        <v>10</v>
      </c>
      <c r="I180" s="9">
        <f t="shared" si="15"/>
        <v>9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177</v>
      </c>
      <c r="D181" s="9">
        <f t="shared" si="15"/>
        <v>127</v>
      </c>
      <c r="E181" s="9">
        <f t="shared" si="15"/>
        <v>6</v>
      </c>
      <c r="F181" s="9">
        <f t="shared" si="15"/>
        <v>1</v>
      </c>
      <c r="G181" s="9">
        <f t="shared" si="15"/>
        <v>9</v>
      </c>
      <c r="H181" s="9">
        <f t="shared" si="15"/>
        <v>16</v>
      </c>
      <c r="I181" s="9">
        <f t="shared" si="15"/>
        <v>18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333</v>
      </c>
      <c r="D182" s="9">
        <f t="shared" si="15"/>
        <v>182</v>
      </c>
      <c r="E182" s="9">
        <f t="shared" si="15"/>
        <v>47</v>
      </c>
      <c r="F182" s="9">
        <f t="shared" si="15"/>
        <v>1</v>
      </c>
      <c r="G182" s="9">
        <f t="shared" si="15"/>
        <v>2</v>
      </c>
      <c r="H182" s="9">
        <f t="shared" si="15"/>
        <v>18</v>
      </c>
      <c r="I182" s="9">
        <f t="shared" si="15"/>
        <v>44</v>
      </c>
      <c r="J182" s="9">
        <f t="shared" si="15"/>
        <v>39</v>
      </c>
    </row>
    <row r="183" spans="1:10" ht="12.75">
      <c r="A183" s="1">
        <v>27</v>
      </c>
      <c r="B183" s="43" t="s">
        <v>62</v>
      </c>
      <c r="C183" s="24">
        <f>D183+E183+F183+G183+H183+I183+J183</f>
        <v>5</v>
      </c>
      <c r="D183" s="9">
        <f aca="true" t="shared" si="16" ref="D183:J183">D35+D72+D109+D146</f>
        <v>5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3</v>
      </c>
      <c r="D184" s="9">
        <f aca="true" t="shared" si="17" ref="D184:J184">D36+D73+D110+D147</f>
        <v>3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8</v>
      </c>
      <c r="D185" s="9">
        <f aca="true" t="shared" si="18" ref="D185:J185">D37+D74+D111+D148</f>
        <v>6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1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4892</v>
      </c>
      <c r="D186" s="12">
        <f t="shared" si="19"/>
        <v>3315</v>
      </c>
      <c r="E186" s="12">
        <f t="shared" si="19"/>
        <v>247</v>
      </c>
      <c r="F186" s="12">
        <f t="shared" si="19"/>
        <v>74</v>
      </c>
      <c r="G186" s="12">
        <f t="shared" si="19"/>
        <v>334</v>
      </c>
      <c r="H186" s="12">
        <f t="shared" si="19"/>
        <v>368</v>
      </c>
      <c r="I186" s="12">
        <f t="shared" si="19"/>
        <v>510</v>
      </c>
      <c r="J186" s="13">
        <f t="shared" si="19"/>
        <v>44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4543</v>
      </c>
      <c r="D187" s="21">
        <f t="shared" si="20"/>
        <v>3119</v>
      </c>
      <c r="E187" s="21">
        <f t="shared" si="20"/>
        <v>200</v>
      </c>
      <c r="F187" s="21">
        <f t="shared" si="20"/>
        <v>72</v>
      </c>
      <c r="G187" s="21">
        <f t="shared" si="20"/>
        <v>332</v>
      </c>
      <c r="H187" s="21">
        <f t="shared" si="20"/>
        <v>350</v>
      </c>
      <c r="I187" s="21">
        <f t="shared" si="20"/>
        <v>465</v>
      </c>
      <c r="J187" s="22">
        <f t="shared" si="20"/>
        <v>5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4892</v>
      </c>
      <c r="D188" s="12">
        <f t="shared" si="21"/>
        <v>3315</v>
      </c>
      <c r="E188" s="12">
        <f t="shared" si="21"/>
        <v>247</v>
      </c>
      <c r="F188" s="12">
        <f t="shared" si="21"/>
        <v>74</v>
      </c>
      <c r="G188" s="12">
        <f t="shared" si="21"/>
        <v>334</v>
      </c>
      <c r="H188" s="12">
        <f t="shared" si="21"/>
        <v>368</v>
      </c>
      <c r="I188" s="12">
        <f t="shared" si="21"/>
        <v>510</v>
      </c>
      <c r="J188" s="13">
        <f t="shared" si="21"/>
        <v>44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  <ignoredErrors>
    <ignoredError sqref="E150:J150 D39:E39" formulaRange="1"/>
    <ignoredError sqref="C1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115">
      <selection activeCell="L144" sqref="L14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56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3</v>
      </c>
      <c r="E9" s="8">
        <v>0</v>
      </c>
      <c r="F9" s="8">
        <v>1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10</v>
      </c>
      <c r="D10" s="8">
        <v>7</v>
      </c>
      <c r="E10" s="8">
        <v>1</v>
      </c>
      <c r="F10" s="8">
        <v>1</v>
      </c>
      <c r="G10" s="8">
        <v>0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32</v>
      </c>
      <c r="D11" s="8">
        <v>23</v>
      </c>
      <c r="E11" s="8">
        <v>0</v>
      </c>
      <c r="F11" s="8">
        <v>1</v>
      </c>
      <c r="G11" s="8">
        <v>4</v>
      </c>
      <c r="H11" s="8">
        <v>4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17</v>
      </c>
      <c r="D12" s="8">
        <v>11</v>
      </c>
      <c r="E12" s="8">
        <v>0</v>
      </c>
      <c r="F12" s="23">
        <v>0</v>
      </c>
      <c r="G12" s="8">
        <v>4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11</v>
      </c>
      <c r="D13" s="8">
        <v>8</v>
      </c>
      <c r="E13" s="8">
        <v>0</v>
      </c>
      <c r="F13" s="8">
        <v>0</v>
      </c>
      <c r="G13" s="8">
        <v>2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11</v>
      </c>
      <c r="D14" s="8">
        <v>9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7</v>
      </c>
      <c r="D15" s="8">
        <v>4</v>
      </c>
      <c r="E15" s="8">
        <v>0</v>
      </c>
      <c r="F15" s="8">
        <v>0</v>
      </c>
      <c r="G15" s="8">
        <v>0</v>
      </c>
      <c r="H15" s="8">
        <v>3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6</v>
      </c>
      <c r="E16" s="8">
        <v>2</v>
      </c>
      <c r="F16" s="8">
        <v>0</v>
      </c>
      <c r="G16" s="8">
        <v>1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>D17+E17+F17+G17+H17+I17+J17</f>
        <v>6</v>
      </c>
      <c r="D17" s="8">
        <v>3</v>
      </c>
      <c r="E17" s="8">
        <v>1</v>
      </c>
      <c r="F17" s="8">
        <v>0</v>
      </c>
      <c r="G17" s="8">
        <v>2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12</v>
      </c>
      <c r="D18" s="8">
        <v>9</v>
      </c>
      <c r="E18" s="8">
        <v>1</v>
      </c>
      <c r="F18" s="8">
        <v>0</v>
      </c>
      <c r="G18" s="8">
        <v>1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12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7</v>
      </c>
      <c r="D21" s="8">
        <v>4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16</v>
      </c>
      <c r="D22" s="8">
        <v>7</v>
      </c>
      <c r="E22" s="8">
        <v>2</v>
      </c>
      <c r="F22" s="8">
        <v>0</v>
      </c>
      <c r="G22" s="8">
        <v>2</v>
      </c>
      <c r="H22" s="8">
        <v>1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13</v>
      </c>
      <c r="D23" s="8">
        <v>10</v>
      </c>
      <c r="E23" s="8">
        <v>2</v>
      </c>
      <c r="F23" s="8">
        <v>0</v>
      </c>
      <c r="G23" s="8">
        <v>1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4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19</v>
      </c>
      <c r="D27" s="8">
        <v>12</v>
      </c>
      <c r="E27" s="8">
        <v>4</v>
      </c>
      <c r="F27" s="8">
        <v>0</v>
      </c>
      <c r="G27" s="8">
        <v>2</v>
      </c>
      <c r="H27" s="8">
        <v>1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26</v>
      </c>
      <c r="D28" s="8">
        <v>14</v>
      </c>
      <c r="E28" s="8">
        <v>4</v>
      </c>
      <c r="F28" s="8">
        <v>0</v>
      </c>
      <c r="G28" s="8">
        <v>3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3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5</v>
      </c>
      <c r="D30" s="8">
        <v>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12</v>
      </c>
      <c r="D32" s="8">
        <v>8</v>
      </c>
      <c r="E32" s="8">
        <v>1</v>
      </c>
      <c r="F32" s="8">
        <v>0</v>
      </c>
      <c r="G32" s="8">
        <v>0</v>
      </c>
      <c r="H32" s="8">
        <v>1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5</v>
      </c>
      <c r="D33" s="8">
        <v>4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21</v>
      </c>
      <c r="D34" s="8">
        <v>10</v>
      </c>
      <c r="E34" s="8">
        <v>4</v>
      </c>
      <c r="F34" s="8">
        <v>0</v>
      </c>
      <c r="G34" s="8">
        <v>0</v>
      </c>
      <c r="H34" s="8">
        <v>1</v>
      </c>
      <c r="I34" s="8">
        <v>3</v>
      </c>
      <c r="J34" s="18">
        <v>3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267</v>
      </c>
      <c r="D38" s="12">
        <f t="shared" si="1"/>
        <v>177</v>
      </c>
      <c r="E38" s="12">
        <f t="shared" si="1"/>
        <v>25</v>
      </c>
      <c r="F38" s="12">
        <f t="shared" si="1"/>
        <v>3</v>
      </c>
      <c r="G38" s="12">
        <f t="shared" si="1"/>
        <v>24</v>
      </c>
      <c r="H38" s="12">
        <f t="shared" si="1"/>
        <v>16</v>
      </c>
      <c r="I38" s="12">
        <f t="shared" si="1"/>
        <v>19</v>
      </c>
      <c r="J38" s="13">
        <f t="shared" si="1"/>
        <v>3</v>
      </c>
    </row>
    <row r="39" spans="1:10" ht="13.5" thickBot="1">
      <c r="A39" s="73" t="s">
        <v>29</v>
      </c>
      <c r="B39" s="74"/>
      <c r="C39" s="14">
        <f aca="true" t="shared" si="2" ref="C39:J39">SUM(C9:C33)</f>
        <v>246</v>
      </c>
      <c r="D39" s="15">
        <f t="shared" si="2"/>
        <v>167</v>
      </c>
      <c r="E39" s="15">
        <f t="shared" si="2"/>
        <v>21</v>
      </c>
      <c r="F39" s="15">
        <f t="shared" si="2"/>
        <v>3</v>
      </c>
      <c r="G39" s="15">
        <f t="shared" si="2"/>
        <v>24</v>
      </c>
      <c r="H39" s="15">
        <f t="shared" si="2"/>
        <v>15</v>
      </c>
      <c r="I39" s="15">
        <f t="shared" si="2"/>
        <v>16</v>
      </c>
      <c r="J39" s="16">
        <f t="shared" si="2"/>
        <v>0</v>
      </c>
    </row>
    <row r="40" ht="21" customHeight="1">
      <c r="B40">
        <f>+A40:J41</f>
        <v>0</v>
      </c>
    </row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56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7</v>
      </c>
      <c r="D46" s="8">
        <v>4</v>
      </c>
      <c r="E46" s="8">
        <v>0</v>
      </c>
      <c r="F46" s="8">
        <v>0</v>
      </c>
      <c r="G46" s="8">
        <v>0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4</v>
      </c>
      <c r="E47" s="8">
        <v>3</v>
      </c>
      <c r="F47" s="8">
        <v>1</v>
      </c>
      <c r="G47" s="8">
        <v>1</v>
      </c>
      <c r="H47" s="8">
        <v>0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27</v>
      </c>
      <c r="D48" s="8">
        <v>22</v>
      </c>
      <c r="E48" s="8">
        <v>2</v>
      </c>
      <c r="F48" s="8">
        <v>0</v>
      </c>
      <c r="G48" s="8">
        <v>0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7</v>
      </c>
      <c r="D49" s="8">
        <v>5</v>
      </c>
      <c r="E49" s="8">
        <v>1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8</v>
      </c>
      <c r="D50" s="8">
        <v>6</v>
      </c>
      <c r="E50" s="8">
        <v>0</v>
      </c>
      <c r="F50" s="8">
        <v>0</v>
      </c>
      <c r="G50" s="8">
        <v>1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10</v>
      </c>
      <c r="D51" s="8">
        <v>7</v>
      </c>
      <c r="E51" s="8">
        <v>1</v>
      </c>
      <c r="F51" s="8">
        <v>0</v>
      </c>
      <c r="G51" s="8">
        <v>1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11</v>
      </c>
      <c r="D52" s="8">
        <v>8</v>
      </c>
      <c r="E52" s="8">
        <v>1</v>
      </c>
      <c r="F52" s="8">
        <v>0</v>
      </c>
      <c r="G52" s="8">
        <v>0</v>
      </c>
      <c r="H52" s="8">
        <v>0</v>
      </c>
      <c r="I52" s="8">
        <v>2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7</v>
      </c>
      <c r="D53" s="8">
        <v>4</v>
      </c>
      <c r="E53" s="8">
        <v>2</v>
      </c>
      <c r="F53" s="8">
        <v>0</v>
      </c>
      <c r="G53" s="8">
        <v>0</v>
      </c>
      <c r="H53" s="8">
        <v>1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9</v>
      </c>
      <c r="D54" s="8">
        <v>8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5</v>
      </c>
      <c r="D55" s="8">
        <v>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7</v>
      </c>
      <c r="D57" s="8">
        <v>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</v>
      </c>
      <c r="D58" s="8">
        <v>4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17</v>
      </c>
      <c r="D59" s="8">
        <v>12</v>
      </c>
      <c r="E59" s="8">
        <v>0</v>
      </c>
      <c r="F59" s="8">
        <v>0</v>
      </c>
      <c r="G59" s="8">
        <v>1</v>
      </c>
      <c r="H59" s="8">
        <v>1</v>
      </c>
      <c r="I59" s="8">
        <v>3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9</v>
      </c>
      <c r="D60" s="8">
        <v>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18">
        <v>0</v>
      </c>
    </row>
    <row r="64" spans="1:11" ht="12.75">
      <c r="A64" s="3">
        <v>19</v>
      </c>
      <c r="B64" s="4" t="s">
        <v>20</v>
      </c>
      <c r="C64" s="24">
        <f t="shared" si="3"/>
        <v>9</v>
      </c>
      <c r="D64" s="8">
        <v>6</v>
      </c>
      <c r="E64" s="8">
        <v>0</v>
      </c>
      <c r="F64" s="8">
        <v>0</v>
      </c>
      <c r="G64" s="8">
        <v>1</v>
      </c>
      <c r="H64" s="8">
        <v>1</v>
      </c>
      <c r="I64" s="8">
        <v>1</v>
      </c>
      <c r="J64" s="18">
        <v>0</v>
      </c>
      <c r="K64" s="29"/>
    </row>
    <row r="65" spans="1:10" ht="12.75">
      <c r="A65" s="1">
        <v>20</v>
      </c>
      <c r="B65" s="2" t="s">
        <v>21</v>
      </c>
      <c r="C65" s="24">
        <f t="shared" si="3"/>
        <v>8</v>
      </c>
      <c r="D65" s="8">
        <v>3</v>
      </c>
      <c r="E65" s="8">
        <v>1</v>
      </c>
      <c r="F65" s="8">
        <v>0</v>
      </c>
      <c r="G65" s="8">
        <v>0</v>
      </c>
      <c r="H65" s="8">
        <v>2</v>
      </c>
      <c r="I65" s="8">
        <v>2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7</v>
      </c>
      <c r="D67" s="8">
        <v>3</v>
      </c>
      <c r="E67" s="8">
        <v>1</v>
      </c>
      <c r="F67" s="8">
        <v>0</v>
      </c>
      <c r="G67" s="8">
        <v>1</v>
      </c>
      <c r="H67" s="8">
        <v>1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5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15</v>
      </c>
      <c r="D70" s="8">
        <v>11</v>
      </c>
      <c r="E70" s="8">
        <v>1</v>
      </c>
      <c r="F70" s="8">
        <v>0</v>
      </c>
      <c r="G70" s="8">
        <v>1</v>
      </c>
      <c r="H70" s="8">
        <v>1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11</v>
      </c>
      <c r="D71" s="8">
        <v>5</v>
      </c>
      <c r="E71" s="8">
        <v>3</v>
      </c>
      <c r="F71" s="8">
        <v>0</v>
      </c>
      <c r="G71" s="8">
        <v>0</v>
      </c>
      <c r="H71" s="8">
        <v>1</v>
      </c>
      <c r="I71" s="8">
        <v>1</v>
      </c>
      <c r="J71" s="18">
        <v>1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>SUM(C46:C74)</f>
        <v>200</v>
      </c>
      <c r="D75" s="11">
        <f aca="true" t="shared" si="4" ref="D75:J75">SUM(D46:D74)</f>
        <v>141</v>
      </c>
      <c r="E75" s="11">
        <f t="shared" si="4"/>
        <v>16</v>
      </c>
      <c r="F75" s="11">
        <f t="shared" si="4"/>
        <v>2</v>
      </c>
      <c r="G75" s="11">
        <f t="shared" si="4"/>
        <v>8</v>
      </c>
      <c r="H75" s="11">
        <f t="shared" si="4"/>
        <v>13</v>
      </c>
      <c r="I75" s="11">
        <f t="shared" si="4"/>
        <v>19</v>
      </c>
      <c r="J75" s="11">
        <f t="shared" si="4"/>
        <v>1</v>
      </c>
    </row>
    <row r="76" spans="1:10" ht="13.5" thickBot="1">
      <c r="A76" s="73" t="s">
        <v>29</v>
      </c>
      <c r="B76" s="74"/>
      <c r="C76" s="14">
        <f aca="true" t="shared" si="5" ref="C76:J76">SUM(C46:C70)</f>
        <v>189</v>
      </c>
      <c r="D76" s="15">
        <f t="shared" si="5"/>
        <v>136</v>
      </c>
      <c r="E76" s="15">
        <f t="shared" si="5"/>
        <v>13</v>
      </c>
      <c r="F76" s="15">
        <f t="shared" si="5"/>
        <v>2</v>
      </c>
      <c r="G76" s="15">
        <f t="shared" si="5"/>
        <v>8</v>
      </c>
      <c r="H76" s="15">
        <f t="shared" si="5"/>
        <v>12</v>
      </c>
      <c r="I76" s="15">
        <f t="shared" si="5"/>
        <v>18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56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0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8</v>
      </c>
      <c r="D84" s="8">
        <v>6</v>
      </c>
      <c r="E84" s="8">
        <v>0</v>
      </c>
      <c r="F84" s="8">
        <v>0</v>
      </c>
      <c r="G84" s="8">
        <v>1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14</v>
      </c>
      <c r="D85" s="8">
        <v>8</v>
      </c>
      <c r="E85" s="8">
        <v>2</v>
      </c>
      <c r="F85" s="8">
        <v>0</v>
      </c>
      <c r="G85" s="8">
        <v>1</v>
      </c>
      <c r="H85" s="8">
        <v>1</v>
      </c>
      <c r="I85" s="8">
        <v>2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9</v>
      </c>
      <c r="D86" s="8">
        <v>4</v>
      </c>
      <c r="E86" s="8">
        <v>1</v>
      </c>
      <c r="F86" s="8">
        <v>0</v>
      </c>
      <c r="G86" s="8">
        <v>0</v>
      </c>
      <c r="H86" s="8">
        <v>2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4</v>
      </c>
      <c r="D87" s="8">
        <v>4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6</v>
      </c>
      <c r="D88" s="9">
        <v>3</v>
      </c>
      <c r="E88" s="9">
        <v>1</v>
      </c>
      <c r="F88" s="9">
        <v>0</v>
      </c>
      <c r="G88" s="9">
        <v>2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5</v>
      </c>
      <c r="D89" s="8">
        <v>4</v>
      </c>
      <c r="E89" s="8">
        <v>0</v>
      </c>
      <c r="F89" s="8">
        <v>0</v>
      </c>
      <c r="G89" s="8">
        <v>0</v>
      </c>
      <c r="H89" s="8">
        <v>0</v>
      </c>
      <c r="I89" s="8">
        <v>1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4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</v>
      </c>
      <c r="D91" s="8">
        <v>2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7</v>
      </c>
      <c r="D92" s="8">
        <v>5</v>
      </c>
      <c r="E92" s="8">
        <v>0</v>
      </c>
      <c r="F92" s="8">
        <v>0</v>
      </c>
      <c r="G92" s="8">
        <v>0</v>
      </c>
      <c r="H92" s="8">
        <v>2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3</v>
      </c>
      <c r="D93" s="8">
        <v>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4</v>
      </c>
      <c r="D94" s="8">
        <v>1</v>
      </c>
      <c r="E94" s="8">
        <v>0</v>
      </c>
      <c r="F94" s="8">
        <v>0</v>
      </c>
      <c r="G94" s="8">
        <v>1</v>
      </c>
      <c r="H94" s="8">
        <v>1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6</v>
      </c>
      <c r="D95" s="8">
        <v>5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8</v>
      </c>
      <c r="D96" s="8">
        <v>6</v>
      </c>
      <c r="E96" s="8">
        <v>0</v>
      </c>
      <c r="F96" s="8">
        <v>0</v>
      </c>
      <c r="G96" s="8">
        <v>1</v>
      </c>
      <c r="H96" s="8">
        <v>0</v>
      </c>
      <c r="I96" s="8">
        <v>1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4</v>
      </c>
      <c r="D97" s="8">
        <v>2</v>
      </c>
      <c r="E97" s="8">
        <v>1</v>
      </c>
      <c r="F97" s="8">
        <v>0</v>
      </c>
      <c r="G97" s="8">
        <v>1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2</v>
      </c>
      <c r="D99" s="8">
        <v>0</v>
      </c>
      <c r="E99" s="8">
        <v>0</v>
      </c>
      <c r="F99" s="8">
        <v>1</v>
      </c>
      <c r="G99" s="8">
        <v>0</v>
      </c>
      <c r="H99" s="8">
        <v>1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10</v>
      </c>
      <c r="D101" s="8">
        <v>8</v>
      </c>
      <c r="E101" s="8">
        <v>0</v>
      </c>
      <c r="F101" s="8">
        <v>0</v>
      </c>
      <c r="G101" s="8">
        <v>0</v>
      </c>
      <c r="H101" s="8">
        <v>0</v>
      </c>
      <c r="I101" s="8">
        <v>2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13</v>
      </c>
      <c r="D102" s="8">
        <v>7</v>
      </c>
      <c r="E102" s="8">
        <v>0</v>
      </c>
      <c r="F102" s="8">
        <v>2</v>
      </c>
      <c r="G102" s="8">
        <v>2</v>
      </c>
      <c r="H102" s="8">
        <v>0</v>
      </c>
      <c r="I102" s="8">
        <v>2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5</v>
      </c>
      <c r="D104" s="8">
        <v>4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9</v>
      </c>
      <c r="D106" s="8">
        <v>6</v>
      </c>
      <c r="E106" s="8">
        <v>1</v>
      </c>
      <c r="F106" s="8">
        <v>0</v>
      </c>
      <c r="G106" s="8">
        <v>0</v>
      </c>
      <c r="H106" s="8">
        <v>1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8</v>
      </c>
      <c r="D107" s="8">
        <v>4</v>
      </c>
      <c r="E107" s="8">
        <v>0</v>
      </c>
      <c r="F107" s="8">
        <v>0</v>
      </c>
      <c r="G107" s="8">
        <v>2</v>
      </c>
      <c r="H107" s="8">
        <v>2</v>
      </c>
      <c r="I107" s="8">
        <v>0</v>
      </c>
      <c r="J107" s="18">
        <v>0</v>
      </c>
    </row>
    <row r="108" spans="1:10" ht="12.75">
      <c r="A108" s="1">
        <v>26</v>
      </c>
      <c r="B108" s="46" t="s">
        <v>59</v>
      </c>
      <c r="C108" s="24">
        <f t="shared" si="6"/>
        <v>19</v>
      </c>
      <c r="D108" s="8">
        <v>10</v>
      </c>
      <c r="E108" s="8">
        <v>4</v>
      </c>
      <c r="F108" s="8">
        <v>0</v>
      </c>
      <c r="G108" s="8">
        <v>0</v>
      </c>
      <c r="H108" s="8">
        <v>2</v>
      </c>
      <c r="I108" s="8">
        <v>2</v>
      </c>
      <c r="J108" s="18">
        <v>1</v>
      </c>
    </row>
    <row r="109" spans="1:10" ht="12.75">
      <c r="A109" s="1">
        <v>27</v>
      </c>
      <c r="B109" s="2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154</v>
      </c>
      <c r="D112" s="12">
        <f t="shared" si="7"/>
        <v>98</v>
      </c>
      <c r="E112" s="12">
        <f t="shared" si="7"/>
        <v>11</v>
      </c>
      <c r="F112" s="12">
        <f t="shared" si="7"/>
        <v>3</v>
      </c>
      <c r="G112" s="12">
        <f t="shared" si="7"/>
        <v>12</v>
      </c>
      <c r="H112" s="12">
        <f t="shared" si="7"/>
        <v>12</v>
      </c>
      <c r="I112" s="12">
        <f t="shared" si="7"/>
        <v>17</v>
      </c>
      <c r="J112" s="13">
        <f t="shared" si="7"/>
        <v>1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135</v>
      </c>
      <c r="D113" s="15">
        <f t="shared" si="8"/>
        <v>88</v>
      </c>
      <c r="E113" s="15">
        <f t="shared" si="8"/>
        <v>7</v>
      </c>
      <c r="F113" s="15">
        <f t="shared" si="8"/>
        <v>3</v>
      </c>
      <c r="G113" s="15">
        <f t="shared" si="8"/>
        <v>12</v>
      </c>
      <c r="H113" s="15">
        <f t="shared" si="8"/>
        <v>10</v>
      </c>
      <c r="I113" s="15">
        <f t="shared" si="8"/>
        <v>15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56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2</v>
      </c>
      <c r="D120" s="8">
        <v>2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3</v>
      </c>
      <c r="D121" s="8">
        <v>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21</v>
      </c>
      <c r="D122" s="8">
        <v>15</v>
      </c>
      <c r="E122" s="8">
        <v>0</v>
      </c>
      <c r="F122" s="8">
        <v>0</v>
      </c>
      <c r="G122" s="8">
        <v>1</v>
      </c>
      <c r="H122" s="8">
        <v>3</v>
      </c>
      <c r="I122" s="8">
        <v>2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7</v>
      </c>
      <c r="D123" s="8">
        <v>2</v>
      </c>
      <c r="E123" s="8">
        <v>1</v>
      </c>
      <c r="F123" s="8">
        <v>0</v>
      </c>
      <c r="G123" s="8">
        <v>0</v>
      </c>
      <c r="H123" s="8">
        <v>0</v>
      </c>
      <c r="I123" s="8">
        <v>4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4</v>
      </c>
      <c r="D124" s="8">
        <v>3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4</v>
      </c>
      <c r="D125" s="8">
        <v>3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4</v>
      </c>
      <c r="D126" s="8">
        <v>3</v>
      </c>
      <c r="E126" s="8">
        <v>0</v>
      </c>
      <c r="F126" s="8">
        <v>0</v>
      </c>
      <c r="G126" s="8">
        <v>1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6</v>
      </c>
      <c r="D127" s="8">
        <v>5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6</v>
      </c>
      <c r="D128" s="8">
        <v>2</v>
      </c>
      <c r="E128" s="8">
        <v>0</v>
      </c>
      <c r="F128" s="8">
        <v>0</v>
      </c>
      <c r="G128" s="8">
        <v>2</v>
      </c>
      <c r="H128" s="8">
        <v>0</v>
      </c>
      <c r="I128" s="8">
        <v>2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2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4</v>
      </c>
      <c r="D130" s="8">
        <v>2</v>
      </c>
      <c r="E130" s="8">
        <v>0</v>
      </c>
      <c r="F130" s="8">
        <v>2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10</v>
      </c>
      <c r="D131" s="8">
        <v>8</v>
      </c>
      <c r="E131" s="8">
        <v>0</v>
      </c>
      <c r="F131" s="8">
        <v>0</v>
      </c>
      <c r="G131" s="8">
        <v>0</v>
      </c>
      <c r="H131" s="8">
        <v>0</v>
      </c>
      <c r="I131" s="8">
        <v>2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</v>
      </c>
      <c r="D132" s="8">
        <v>2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8</v>
      </c>
      <c r="D133" s="8">
        <v>5</v>
      </c>
      <c r="E133" s="8">
        <v>0</v>
      </c>
      <c r="F133" s="8">
        <v>0</v>
      </c>
      <c r="G133" s="8">
        <v>0</v>
      </c>
      <c r="H133" s="8">
        <v>0</v>
      </c>
      <c r="I133" s="8">
        <v>3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8</v>
      </c>
      <c r="D134" s="8">
        <v>7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47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1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8</v>
      </c>
      <c r="D138" s="8">
        <v>6</v>
      </c>
      <c r="E138" s="8">
        <v>1</v>
      </c>
      <c r="F138" s="8">
        <v>0</v>
      </c>
      <c r="G138" s="8">
        <v>0</v>
      </c>
      <c r="H138" s="8">
        <v>0</v>
      </c>
      <c r="I138" s="8">
        <v>1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12</v>
      </c>
      <c r="D139" s="8">
        <v>8</v>
      </c>
      <c r="E139" s="8">
        <v>1</v>
      </c>
      <c r="F139" s="8">
        <v>1</v>
      </c>
      <c r="G139" s="8">
        <v>0</v>
      </c>
      <c r="H139" s="8">
        <v>0</v>
      </c>
      <c r="I139" s="8">
        <v>2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2</v>
      </c>
      <c r="D140" s="8">
        <v>1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2</v>
      </c>
      <c r="D141" s="8">
        <v>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</v>
      </c>
      <c r="D142" s="8">
        <v>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4</v>
      </c>
      <c r="D144" s="8">
        <v>3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6" t="s">
        <v>59</v>
      </c>
      <c r="C145" s="24">
        <f t="shared" si="9"/>
        <v>9</v>
      </c>
      <c r="D145" s="8">
        <v>6</v>
      </c>
      <c r="E145" s="8">
        <v>2</v>
      </c>
      <c r="F145" s="8">
        <v>0</v>
      </c>
      <c r="G145" s="8">
        <v>0</v>
      </c>
      <c r="H145" s="8">
        <v>0</v>
      </c>
      <c r="I145" s="8">
        <v>1</v>
      </c>
      <c r="J145" s="18">
        <v>0</v>
      </c>
    </row>
    <row r="146" spans="1:10" ht="12.75">
      <c r="A146" s="1">
        <v>27</v>
      </c>
      <c r="B146" s="2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2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131</v>
      </c>
      <c r="D149" s="12">
        <f t="shared" si="10"/>
        <v>91</v>
      </c>
      <c r="E149" s="12">
        <f t="shared" si="10"/>
        <v>9</v>
      </c>
      <c r="F149" s="12">
        <f t="shared" si="10"/>
        <v>3</v>
      </c>
      <c r="G149" s="12">
        <f t="shared" si="10"/>
        <v>5</v>
      </c>
      <c r="H149" s="12">
        <f t="shared" si="10"/>
        <v>4</v>
      </c>
      <c r="I149" s="12">
        <f t="shared" si="10"/>
        <v>19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122</v>
      </c>
      <c r="D150" s="15">
        <f t="shared" si="11"/>
        <v>85</v>
      </c>
      <c r="E150" s="15">
        <f t="shared" si="11"/>
        <v>7</v>
      </c>
      <c r="F150" s="15">
        <f t="shared" si="11"/>
        <v>3</v>
      </c>
      <c r="G150" s="15">
        <f t="shared" si="11"/>
        <v>5</v>
      </c>
      <c r="H150" s="15">
        <f t="shared" si="11"/>
        <v>4</v>
      </c>
      <c r="I150" s="15">
        <f t="shared" si="11"/>
        <v>18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65</v>
      </c>
      <c r="B153" s="87"/>
      <c r="C153" s="60" t="s">
        <v>56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0">D157+E157+F157+G157+H157+I157+J157</f>
        <v>16</v>
      </c>
      <c r="D157" s="9">
        <f aca="true" t="shared" si="13" ref="D157:J166">D9+D46+D83+D120</f>
        <v>10</v>
      </c>
      <c r="E157" s="9">
        <f t="shared" si="13"/>
        <v>0</v>
      </c>
      <c r="F157" s="9">
        <f t="shared" si="13"/>
        <v>1</v>
      </c>
      <c r="G157" s="9">
        <f t="shared" si="13"/>
        <v>1</v>
      </c>
      <c r="H157" s="9">
        <f t="shared" si="13"/>
        <v>1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31</v>
      </c>
      <c r="D158" s="9">
        <f t="shared" si="13"/>
        <v>20</v>
      </c>
      <c r="E158" s="9">
        <f t="shared" si="13"/>
        <v>4</v>
      </c>
      <c r="F158" s="9">
        <f t="shared" si="13"/>
        <v>2</v>
      </c>
      <c r="G158" s="9">
        <f t="shared" si="13"/>
        <v>2</v>
      </c>
      <c r="H158" s="9">
        <f t="shared" si="13"/>
        <v>0</v>
      </c>
      <c r="I158" s="9">
        <f t="shared" si="13"/>
        <v>3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94</v>
      </c>
      <c r="D159" s="9">
        <f t="shared" si="13"/>
        <v>68</v>
      </c>
      <c r="E159" s="9">
        <f t="shared" si="13"/>
        <v>4</v>
      </c>
      <c r="F159" s="9">
        <f t="shared" si="13"/>
        <v>1</v>
      </c>
      <c r="G159" s="9">
        <f t="shared" si="13"/>
        <v>6</v>
      </c>
      <c r="H159" s="9">
        <f t="shared" si="13"/>
        <v>10</v>
      </c>
      <c r="I159" s="9">
        <f t="shared" si="13"/>
        <v>5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40</v>
      </c>
      <c r="D160" s="9">
        <f t="shared" si="13"/>
        <v>22</v>
      </c>
      <c r="E160" s="9">
        <f t="shared" si="13"/>
        <v>3</v>
      </c>
      <c r="F160" s="9">
        <f t="shared" si="13"/>
        <v>0</v>
      </c>
      <c r="G160" s="9">
        <f t="shared" si="13"/>
        <v>4</v>
      </c>
      <c r="H160" s="9">
        <f t="shared" si="13"/>
        <v>3</v>
      </c>
      <c r="I160" s="9">
        <f t="shared" si="13"/>
        <v>8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27</v>
      </c>
      <c r="D161" s="9">
        <f t="shared" si="13"/>
        <v>21</v>
      </c>
      <c r="E161" s="9">
        <f t="shared" si="13"/>
        <v>1</v>
      </c>
      <c r="F161" s="9">
        <f t="shared" si="13"/>
        <v>0</v>
      </c>
      <c r="G161" s="9">
        <f t="shared" si="13"/>
        <v>3</v>
      </c>
      <c r="H161" s="9">
        <f t="shared" si="13"/>
        <v>2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31</v>
      </c>
      <c r="D162" s="9">
        <f t="shared" si="13"/>
        <v>22</v>
      </c>
      <c r="E162" s="9">
        <f t="shared" si="13"/>
        <v>2</v>
      </c>
      <c r="F162" s="9">
        <f t="shared" si="13"/>
        <v>0</v>
      </c>
      <c r="G162" s="9">
        <f t="shared" si="13"/>
        <v>5</v>
      </c>
      <c r="H162" s="9">
        <f t="shared" si="13"/>
        <v>1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27</v>
      </c>
      <c r="D163" s="9">
        <f t="shared" si="13"/>
        <v>19</v>
      </c>
      <c r="E163" s="9">
        <f t="shared" si="13"/>
        <v>1</v>
      </c>
      <c r="F163" s="9">
        <f t="shared" si="13"/>
        <v>0</v>
      </c>
      <c r="G163" s="9">
        <f t="shared" si="13"/>
        <v>1</v>
      </c>
      <c r="H163" s="9">
        <f t="shared" si="13"/>
        <v>3</v>
      </c>
      <c r="I163" s="9">
        <f t="shared" si="13"/>
        <v>3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27</v>
      </c>
      <c r="D164" s="9">
        <f t="shared" si="13"/>
        <v>18</v>
      </c>
      <c r="E164" s="9">
        <f t="shared" si="13"/>
        <v>4</v>
      </c>
      <c r="F164" s="9">
        <f t="shared" si="13"/>
        <v>0</v>
      </c>
      <c r="G164" s="9">
        <f t="shared" si="13"/>
        <v>1</v>
      </c>
      <c r="H164" s="9">
        <f t="shared" si="13"/>
        <v>1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23</v>
      </c>
      <c r="D165" s="9">
        <f>D17+D54+D91+D128</f>
        <v>15</v>
      </c>
      <c r="E165" s="9">
        <f t="shared" si="13"/>
        <v>1</v>
      </c>
      <c r="F165" s="9">
        <f t="shared" si="13"/>
        <v>1</v>
      </c>
      <c r="G165" s="9">
        <f>G17+G54+G91+G128</f>
        <v>4</v>
      </c>
      <c r="H165" s="9">
        <f t="shared" si="13"/>
        <v>0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26</v>
      </c>
      <c r="D166" s="9">
        <f t="shared" si="13"/>
        <v>20</v>
      </c>
      <c r="E166" s="9">
        <f t="shared" si="13"/>
        <v>1</v>
      </c>
      <c r="F166" s="9">
        <f t="shared" si="13"/>
        <v>0</v>
      </c>
      <c r="G166" s="9">
        <f t="shared" si="13"/>
        <v>1</v>
      </c>
      <c r="H166" s="9">
        <f t="shared" si="13"/>
        <v>2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5</v>
      </c>
      <c r="E167" s="9">
        <f t="shared" si="14"/>
        <v>0</v>
      </c>
      <c r="F167" s="9">
        <f t="shared" si="14"/>
        <v>2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33</v>
      </c>
      <c r="D168" s="9">
        <f t="shared" si="14"/>
        <v>28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3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20</v>
      </c>
      <c r="D169" s="9">
        <f t="shared" si="14"/>
        <v>15</v>
      </c>
      <c r="E169" s="9">
        <f t="shared" si="14"/>
        <v>2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49</v>
      </c>
      <c r="D170" s="9">
        <f t="shared" si="14"/>
        <v>30</v>
      </c>
      <c r="E170" s="9">
        <f t="shared" si="14"/>
        <v>2</v>
      </c>
      <c r="F170" s="9">
        <f t="shared" si="14"/>
        <v>0</v>
      </c>
      <c r="G170" s="9">
        <f t="shared" si="14"/>
        <v>4</v>
      </c>
      <c r="H170" s="9">
        <f t="shared" si="14"/>
        <v>2</v>
      </c>
      <c r="I170" s="9">
        <f t="shared" si="14"/>
        <v>11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34</v>
      </c>
      <c r="D171" s="9">
        <f t="shared" si="14"/>
        <v>28</v>
      </c>
      <c r="E171" s="9">
        <f t="shared" si="14"/>
        <v>4</v>
      </c>
      <c r="F171" s="9">
        <f t="shared" si="14"/>
        <v>0</v>
      </c>
      <c r="G171" s="9">
        <f t="shared" si="14"/>
        <v>2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</v>
      </c>
      <c r="D172" s="9">
        <f t="shared" si="14"/>
        <v>1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8</v>
      </c>
      <c r="D173" s="9">
        <f t="shared" si="14"/>
        <v>5</v>
      </c>
      <c r="E173" s="9">
        <f t="shared" si="14"/>
        <v>0</v>
      </c>
      <c r="F173" s="9">
        <f t="shared" si="14"/>
        <v>1</v>
      </c>
      <c r="G173" s="9">
        <f t="shared" si="14"/>
        <v>0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</v>
      </c>
      <c r="D174" s="9">
        <f t="shared" si="14"/>
        <v>2</v>
      </c>
      <c r="E174" s="9">
        <f t="shared" si="14"/>
        <v>1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46</v>
      </c>
      <c r="D175" s="9">
        <f t="shared" si="14"/>
        <v>32</v>
      </c>
      <c r="E175" s="9">
        <f t="shared" si="14"/>
        <v>5</v>
      </c>
      <c r="F175" s="9">
        <f t="shared" si="14"/>
        <v>0</v>
      </c>
      <c r="G175" s="9">
        <f t="shared" si="14"/>
        <v>3</v>
      </c>
      <c r="H175" s="9">
        <f t="shared" si="14"/>
        <v>2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59</v>
      </c>
      <c r="D176" s="9">
        <f t="shared" si="14"/>
        <v>32</v>
      </c>
      <c r="E176" s="9">
        <f t="shared" si="14"/>
        <v>6</v>
      </c>
      <c r="F176" s="9">
        <f t="shared" si="14"/>
        <v>3</v>
      </c>
      <c r="G176" s="9">
        <f t="shared" si="14"/>
        <v>5</v>
      </c>
      <c r="H176" s="9">
        <f t="shared" si="14"/>
        <v>3</v>
      </c>
      <c r="I176" s="9">
        <f t="shared" si="14"/>
        <v>10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7</v>
      </c>
      <c r="D177" s="9">
        <f aca="true" t="shared" si="15" ref="D177:J180">D29+D66+D103+D140</f>
        <v>6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19</v>
      </c>
      <c r="D178" s="9">
        <f t="shared" si="15"/>
        <v>14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1</v>
      </c>
      <c r="I178" s="9">
        <f t="shared" si="15"/>
        <v>2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1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27</v>
      </c>
      <c r="D180" s="9">
        <f t="shared" si="15"/>
        <v>20</v>
      </c>
      <c r="E180" s="9">
        <f t="shared" si="15"/>
        <v>2</v>
      </c>
      <c r="F180" s="9">
        <f t="shared" si="15"/>
        <v>0</v>
      </c>
      <c r="G180" s="9">
        <f t="shared" si="15"/>
        <v>0</v>
      </c>
      <c r="H180" s="9">
        <f t="shared" si="15"/>
        <v>2</v>
      </c>
      <c r="I180" s="9">
        <f t="shared" si="15"/>
        <v>3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32</v>
      </c>
      <c r="D181" s="9">
        <f aca="true" t="shared" si="16" ref="D181:J181">D33+D70+D107+D144</f>
        <v>22</v>
      </c>
      <c r="E181" s="9">
        <f t="shared" si="16"/>
        <v>3</v>
      </c>
      <c r="F181" s="9">
        <f t="shared" si="16"/>
        <v>0</v>
      </c>
      <c r="G181" s="9">
        <f t="shared" si="16"/>
        <v>3</v>
      </c>
      <c r="H181" s="9">
        <f t="shared" si="16"/>
        <v>3</v>
      </c>
      <c r="I181" s="9">
        <f t="shared" si="16"/>
        <v>1</v>
      </c>
      <c r="J181" s="9">
        <f t="shared" si="16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60</v>
      </c>
      <c r="D182" s="9">
        <f aca="true" t="shared" si="17" ref="D182:J182">D34+D71+D108+D145</f>
        <v>31</v>
      </c>
      <c r="E182" s="9">
        <f t="shared" si="17"/>
        <v>13</v>
      </c>
      <c r="F182" s="9">
        <f t="shared" si="17"/>
        <v>0</v>
      </c>
      <c r="G182" s="9">
        <f t="shared" si="17"/>
        <v>0</v>
      </c>
      <c r="H182" s="9">
        <f t="shared" si="17"/>
        <v>4</v>
      </c>
      <c r="I182" s="9">
        <f t="shared" si="17"/>
        <v>7</v>
      </c>
      <c r="J182" s="9">
        <f t="shared" si="17"/>
        <v>5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8" ref="D183:J183">D35+D72+D109+D146</f>
        <v>0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 t="shared" si="18"/>
        <v>0</v>
      </c>
      <c r="I183" s="9">
        <f t="shared" si="18"/>
        <v>0</v>
      </c>
      <c r="J183" s="9">
        <f t="shared" si="18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9" ref="D184:J184">D36+D73+D110+D147</f>
        <v>0</v>
      </c>
      <c r="E184" s="9">
        <f t="shared" si="19"/>
        <v>0</v>
      </c>
      <c r="F184" s="9">
        <f t="shared" si="19"/>
        <v>0</v>
      </c>
      <c r="G184" s="9">
        <f t="shared" si="19"/>
        <v>0</v>
      </c>
      <c r="H184" s="9">
        <f t="shared" si="19"/>
        <v>0</v>
      </c>
      <c r="I184" s="9">
        <f t="shared" si="19"/>
        <v>0</v>
      </c>
      <c r="J184" s="9">
        <f t="shared" si="19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20" ref="D185:J185">D37+D74+D111+D148</f>
        <v>0</v>
      </c>
      <c r="E185" s="9">
        <f t="shared" si="20"/>
        <v>0</v>
      </c>
      <c r="F185" s="9">
        <f t="shared" si="20"/>
        <v>0</v>
      </c>
      <c r="G185" s="9">
        <f t="shared" si="20"/>
        <v>0</v>
      </c>
      <c r="H185" s="9">
        <f t="shared" si="20"/>
        <v>0</v>
      </c>
      <c r="I185" s="9">
        <f t="shared" si="20"/>
        <v>0</v>
      </c>
      <c r="J185" s="9">
        <f t="shared" si="20"/>
        <v>0</v>
      </c>
    </row>
    <row r="186" spans="1:10" ht="13.5" thickBot="1">
      <c r="A186" s="71" t="s">
        <v>28</v>
      </c>
      <c r="B186" s="72"/>
      <c r="C186" s="11">
        <f aca="true" t="shared" si="21" ref="C186:J186">SUM(C157:C185)</f>
        <v>752</v>
      </c>
      <c r="D186" s="12">
        <f t="shared" si="21"/>
        <v>507</v>
      </c>
      <c r="E186" s="12">
        <f t="shared" si="21"/>
        <v>61</v>
      </c>
      <c r="F186" s="12">
        <f t="shared" si="21"/>
        <v>11</v>
      </c>
      <c r="G186" s="12">
        <f t="shared" si="21"/>
        <v>49</v>
      </c>
      <c r="H186" s="12">
        <f t="shared" si="21"/>
        <v>45</v>
      </c>
      <c r="I186" s="12">
        <f t="shared" si="21"/>
        <v>74</v>
      </c>
      <c r="J186" s="13">
        <f t="shared" si="21"/>
        <v>5</v>
      </c>
    </row>
    <row r="187" spans="1:10" ht="13.5" thickBot="1">
      <c r="A187" s="73" t="s">
        <v>29</v>
      </c>
      <c r="B187" s="74"/>
      <c r="C187" s="20">
        <f aca="true" t="shared" si="22" ref="C187:J187">SUM(C157:C181)</f>
        <v>692</v>
      </c>
      <c r="D187" s="21">
        <f t="shared" si="22"/>
        <v>476</v>
      </c>
      <c r="E187" s="21">
        <f t="shared" si="22"/>
        <v>48</v>
      </c>
      <c r="F187" s="21">
        <f t="shared" si="22"/>
        <v>11</v>
      </c>
      <c r="G187" s="21">
        <f t="shared" si="22"/>
        <v>49</v>
      </c>
      <c r="H187" s="21">
        <f t="shared" si="22"/>
        <v>41</v>
      </c>
      <c r="I187" s="21">
        <f t="shared" si="22"/>
        <v>67</v>
      </c>
      <c r="J187" s="22">
        <f t="shared" si="22"/>
        <v>0</v>
      </c>
    </row>
    <row r="188" spans="1:10" ht="13.5" thickBot="1">
      <c r="A188" s="71" t="s">
        <v>34</v>
      </c>
      <c r="B188" s="72"/>
      <c r="C188" s="11">
        <f aca="true" t="shared" si="23" ref="C188:J188">C38+C75+C112+C149</f>
        <v>752</v>
      </c>
      <c r="D188" s="12">
        <f t="shared" si="23"/>
        <v>507</v>
      </c>
      <c r="E188" s="12">
        <f t="shared" si="23"/>
        <v>61</v>
      </c>
      <c r="F188" s="12">
        <f t="shared" si="23"/>
        <v>11</v>
      </c>
      <c r="G188" s="12">
        <f t="shared" si="23"/>
        <v>49</v>
      </c>
      <c r="H188" s="12">
        <f t="shared" si="23"/>
        <v>45</v>
      </c>
      <c r="I188" s="12">
        <f t="shared" si="23"/>
        <v>74</v>
      </c>
      <c r="J188" s="13">
        <f t="shared" si="23"/>
        <v>5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S122" sqref="S12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57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30</v>
      </c>
      <c r="B5" s="87"/>
      <c r="C5" s="60" t="s">
        <v>48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24</v>
      </c>
      <c r="D9" s="24">
        <f>'Нові випадки'!D9+'НЛ за 1ю категорією'!D9+Рецидиви!D9+'Інші повторні випадки'!D9</f>
        <v>18</v>
      </c>
      <c r="E9" s="24">
        <f>'Нові випадки'!E9+'НЛ за 1ю категорією'!E9+Рецидиви!E9+'Інші повторні випадки'!E9</f>
        <v>0</v>
      </c>
      <c r="F9" s="24">
        <f>'Нові випадки'!F9+'НЛ за 1ю категорією'!F9+Рецидиви!F9+'Інші повторні випадки'!F9</f>
        <v>1</v>
      </c>
      <c r="G9" s="24">
        <f>'Нові випадки'!G9+'НЛ за 1ю категорією'!G9+Рецидиви!G9+'Інші повторні випадки'!G9</f>
        <v>1</v>
      </c>
      <c r="H9" s="24">
        <f>'Нові випадки'!H9+'НЛ за 1ю категорією'!H9+Рецидиви!H9+'Інші повторні випадки'!H9</f>
        <v>0</v>
      </c>
      <c r="I9" s="24">
        <f>'Нові випадки'!I9+'НЛ за 1ю категорією'!I9+Рецидиви!I9+'Інші повторні випадки'!I9</f>
        <v>4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31</v>
      </c>
      <c r="D10" s="24">
        <f>'Нові випадки'!D10+'НЛ за 1ю категорією'!D10+Рецидиви!D10+'Інші повторні випадки'!D10</f>
        <v>22</v>
      </c>
      <c r="E10" s="24">
        <f>'Нові випадки'!E10+'НЛ за 1ю категорією'!E10+Рецидиви!E10+'Інші повторні випадки'!E10</f>
        <v>2</v>
      </c>
      <c r="F10" s="24">
        <f>'Нові випадки'!F10+'НЛ за 1ю категорією'!F10+Рецидиви!F10+'Інші повторні випадки'!F10</f>
        <v>2</v>
      </c>
      <c r="G10" s="24">
        <f>'Нові випадки'!G10+'НЛ за 1ю категорією'!G10+Рецидиви!G10+'Інші повторні випадки'!G10</f>
        <v>3</v>
      </c>
      <c r="H10" s="24">
        <f>'Нові випадки'!H10+'НЛ за 1ю категорією'!H10+Рецидиви!H10+'Інші повторні випадки'!H10</f>
        <v>1</v>
      </c>
      <c r="I10" s="24">
        <f>'Нові випадки'!I10+'НЛ за 1ю категорією'!I10+Рецидиви!I10+'Інші повторні випадки'!I10</f>
        <v>1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205</v>
      </c>
      <c r="D11" s="24">
        <f>'Нові випадки'!D11+'НЛ за 1ю категорією'!D11+Рецидиви!D11+'Інші повторні випадки'!D11</f>
        <v>151</v>
      </c>
      <c r="E11" s="24">
        <f>'Нові випадки'!E11+'НЛ за 1ю категорією'!E11+Рецидиви!E11+'Інші повторні випадки'!E11</f>
        <v>3</v>
      </c>
      <c r="F11" s="24">
        <f>'Нові випадки'!F11+'НЛ за 1ю категорією'!F11+Рецидиви!F11+'Інші повторні випадки'!F11</f>
        <v>4</v>
      </c>
      <c r="G11" s="24">
        <f>'Нові випадки'!G11+'НЛ за 1ю категорією'!G11+Рецидиви!G11+'Інші повторні випадки'!G11</f>
        <v>18</v>
      </c>
      <c r="H11" s="24">
        <f>'Нові випадки'!H11+'НЛ за 1ю категорією'!H11+Рецидиви!H11+'Інші повторні випадки'!H11</f>
        <v>23</v>
      </c>
      <c r="I11" s="24">
        <f>'Нові випадки'!I11+'НЛ за 1ю категорією'!I11+Рецидиви!I11+'Інші повторні випадки'!I11</f>
        <v>6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80</v>
      </c>
      <c r="D12" s="24">
        <f>'Нові випадки'!D12+'НЛ за 1ю категорією'!D12+Рецидиви!D12+'Інші повторні випадки'!D12</f>
        <v>51</v>
      </c>
      <c r="E12" s="24">
        <f>'Нові випадки'!E12+'НЛ за 1ю категорією'!E12+Рецидиви!E12+'Інші повторні випадки'!E12</f>
        <v>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8</v>
      </c>
      <c r="H12" s="24">
        <f>'Нові випадки'!H12+'НЛ за 1ю категорією'!H12+Рецидиви!H12+'Інші повторні випадки'!H12</f>
        <v>10</v>
      </c>
      <c r="I12" s="24">
        <f>'Нові випадки'!I12+'НЛ за 1ю категорією'!I12+Рецидиви!I12+'Інші повторні випадки'!I12</f>
        <v>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36</v>
      </c>
      <c r="D13" s="24">
        <f>'Нові випадки'!D13+'НЛ за 1ю категорією'!D13+Рецидиви!D13+'Інші повторні випадки'!D13</f>
        <v>25</v>
      </c>
      <c r="E13" s="24">
        <f>'Нові випадки'!E13+'НЛ за 1ю категорією'!E13+Рецидиви!E13+'Інші повторні випадки'!E13</f>
        <v>2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5</v>
      </c>
      <c r="H13" s="24">
        <f>'Нові випадки'!H13+'НЛ за 1ю категорією'!H13+Рецидиви!H13+'Інші повторні випадки'!H13</f>
        <v>3</v>
      </c>
      <c r="I13" s="24">
        <f>'Нові випадки'!I13+'НЛ за 1ю категорією'!I13+Рецидиви!I13+'Інші повторні випадки'!I13</f>
        <v>1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33</v>
      </c>
      <c r="D14" s="24">
        <f>'Нові випадки'!D14+'НЛ за 1ю категорією'!D14+Рецидиви!D14+'Інші повторні випадки'!D14</f>
        <v>21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7</v>
      </c>
      <c r="H14" s="24">
        <f>'Нові випадки'!H14+'НЛ за 1ю категорією'!H14+Рецидиви!H14+'Інші повторні випадки'!H14</f>
        <v>3</v>
      </c>
      <c r="I14" s="24">
        <f>'Нові випадки'!I14+'НЛ за 1ю категорією'!I14+Рецидиви!I14+'Інші повторні випадки'!I14</f>
        <v>1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57</v>
      </c>
      <c r="D15" s="24">
        <f>'Нові випадки'!D15+'НЛ за 1ю категорією'!D15+Рецидиви!D15+'Інші повторні випадки'!D15</f>
        <v>43</v>
      </c>
      <c r="E15" s="24">
        <f>'Нові випадки'!E15+'НЛ за 1ю категорією'!E15+Рецидиви!E15+'Інші повторні випадки'!E15</f>
        <v>0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2</v>
      </c>
      <c r="H15" s="24">
        <f>'Нові випадки'!H15+'НЛ за 1ю категорією'!H15+Рецидиви!H15+'Інші повторні випадки'!H15</f>
        <v>6</v>
      </c>
      <c r="I15" s="24">
        <f>'Нові випадки'!I15+'НЛ за 1ю категорією'!I15+Рецидиви!I15+'Інші повторні випадки'!I15</f>
        <v>6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24</v>
      </c>
      <c r="D16" s="24">
        <f>'Нові випадки'!D16+'НЛ за 1ю категорією'!D16+Рецидиви!D16+'Інші повторні випадки'!D16</f>
        <v>15</v>
      </c>
      <c r="E16" s="24">
        <f>'Нові випадки'!E16+'НЛ за 1ю категорією'!E16+Рецидиви!E16+'Інші повторні випадки'!E16</f>
        <v>4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3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2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60</v>
      </c>
      <c r="D17" s="24">
        <f>'Нові випадки'!D17+'НЛ за 1ю категорією'!D17+Рецидиви!D17+'Інші повторні випадки'!D17</f>
        <v>35</v>
      </c>
      <c r="E17" s="24">
        <f>'Нові випадки'!E17+'НЛ за 1ю категорією'!E17+Рецидиви!E17+'Інші повторні випадки'!E17</f>
        <v>0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5</v>
      </c>
      <c r="H17" s="24">
        <f>'Нові випадки'!H17+'НЛ за 1ю категорією'!H17+Рецидиви!H17+'Інші повторні випадки'!H17</f>
        <v>9</v>
      </c>
      <c r="I17" s="24">
        <f>'Нові випадки'!I17+'НЛ за 1ю категорією'!I17+Рецидиви!I17+'Інші повторні випадки'!I17</f>
        <v>10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54</v>
      </c>
      <c r="D18" s="24">
        <f>'Нові випадки'!D18+'НЛ за 1ю категорією'!D18+Рецидиви!D18+'Інші повторні випадки'!D18</f>
        <v>45</v>
      </c>
      <c r="E18" s="24">
        <f>'Нові випадки'!E18+'НЛ за 1ю категорією'!E18+Рецидиви!E18+'Інші повторні випадки'!E18</f>
        <v>4</v>
      </c>
      <c r="F18" s="24">
        <f>'Нові випадки'!F18+'НЛ за 1ю категорією'!F18+Рецидиви!F18+'Інші повторні випадки'!F18</f>
        <v>0</v>
      </c>
      <c r="G18" s="24">
        <f>'Нові випадки'!G18+'НЛ за 1ю категорією'!G18+Рецидиви!G18+'Інші повторні випадки'!G18</f>
        <v>2</v>
      </c>
      <c r="H18" s="24">
        <f>'Нові випадки'!H18+'НЛ за 1ю категорією'!H18+Рецидиви!H18+'Інші повторні випадки'!H18</f>
        <v>1</v>
      </c>
      <c r="I18" s="24">
        <f>'Нові випадки'!I18+'НЛ за 1ю категорією'!I18+Рецидиви!I18+'Інші повторні випадки'!I18</f>
        <v>2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27</v>
      </c>
      <c r="D19" s="24">
        <f>'Нові випадки'!D19+'НЛ за 1ю категорією'!D19+Рецидиви!D19+'Інші повторні випадки'!D19</f>
        <v>21</v>
      </c>
      <c r="E19" s="24">
        <f>'Нові випадки'!E19+'НЛ за 1ю категорією'!E19+Рецидиви!E19+'Інші повторні випадки'!E19</f>
        <v>0</v>
      </c>
      <c r="F19" s="24">
        <f>'Нові випадки'!F19+'НЛ за 1ю категорією'!F19+Рецидиви!F19+'Інші повторні випадки'!F19</f>
        <v>3</v>
      </c>
      <c r="G19" s="24">
        <f>'Нові випадки'!G19+'НЛ за 1ю категорією'!G19+Рецидиви!G19+'Інші повторні випадки'!G19</f>
        <v>2</v>
      </c>
      <c r="H19" s="24">
        <f>'Нові випадки'!H19+'НЛ за 1ю категорією'!H19+Рецидиви!H19+'Інші повторні випадки'!H19</f>
        <v>0</v>
      </c>
      <c r="I19" s="24">
        <f>'Нові випадки'!I19+'НЛ за 1ю категорією'!I19+Рецидиви!I19+'Інші повторні випадки'!I19</f>
        <v>1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95</v>
      </c>
      <c r="D20" s="24">
        <f>'Нові випадки'!D20+'НЛ за 1ю категорією'!D20+Рецидиви!D20+'Інші повторні випадки'!D20</f>
        <v>73</v>
      </c>
      <c r="E20" s="24">
        <f>'Нові випадки'!E20+'НЛ за 1ю категорією'!E20+Рецидиви!E20+'Інші повторні випадки'!E20</f>
        <v>1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9</v>
      </c>
      <c r="H20" s="24">
        <f>'Нові випадки'!H20+'НЛ за 1ю категорією'!H20+Рецидиви!H20+'Інші повторні випадки'!H20</f>
        <v>7</v>
      </c>
      <c r="I20" s="24">
        <f>'Нові випадки'!I20+'НЛ за 1ю категорією'!I20+Рецидиви!I20+'Інші повторні випадки'!I20</f>
        <v>5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58</v>
      </c>
      <c r="D21" s="24">
        <f>'Нові випадки'!D21+'НЛ за 1ю категорією'!D21+Рецидиви!D21+'Інші повторні випадки'!D21</f>
        <v>42</v>
      </c>
      <c r="E21" s="24">
        <f>'Нові випадки'!E21+'НЛ за 1ю категорією'!E21+Рецидиви!E21+'Інші повторні випадки'!E21</f>
        <v>6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2</v>
      </c>
      <c r="H21" s="24">
        <f>'Нові випадки'!H21+'НЛ за 1ю категорією'!H21+Рецидиви!H21+'Інші повторні випадки'!H21</f>
        <v>5</v>
      </c>
      <c r="I21" s="24">
        <f>'Нові випадки'!I21+'НЛ за 1ю категорією'!I21+Рецидиви!I21+'Інші повторні випадки'!I21</f>
        <v>3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115</v>
      </c>
      <c r="D22" s="24">
        <f>'Нові випадки'!D22+'НЛ за 1ю категорією'!D22+Рецидиви!D22+'Інші повторні випадки'!D22</f>
        <v>81</v>
      </c>
      <c r="E22" s="24">
        <f>'Нові випадки'!E22+'НЛ за 1ю категорією'!E22+Рецидиви!E22+'Інші повторні випадки'!E22</f>
        <v>3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5</v>
      </c>
      <c r="H22" s="24">
        <f>'Нові випадки'!H22+'НЛ за 1ю категорією'!H22+Рецидиви!H22+'Інші повторні випадки'!H22</f>
        <v>10</v>
      </c>
      <c r="I22" s="24">
        <f>'Нові випадки'!I22+'НЛ за 1ю категорією'!I22+Рецидиви!I22+'Інші повторні випадки'!I22</f>
        <v>16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44</v>
      </c>
      <c r="D23" s="24">
        <f>'Нові випадки'!D23+'НЛ за 1ю категорією'!D23+Рецидиви!D23+'Інші повторні випадки'!D23</f>
        <v>27</v>
      </c>
      <c r="E23" s="24">
        <f>'Нові випадки'!E23+'НЛ за 1ю категорією'!E23+Рецидиви!E23+'Інші повторні випадки'!E23</f>
        <v>7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6</v>
      </c>
      <c r="H23" s="24">
        <f>'Нові випадки'!H23+'НЛ за 1ю категорією'!H23+Рецидиви!H23+'Інші повторні випадки'!H23</f>
        <v>2</v>
      </c>
      <c r="I23" s="24">
        <f>'Нові випадки'!I23+'НЛ за 1ю категорією'!I23+Рецидиви!I23+'Інші повторні випадки'!I23</f>
        <v>2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20</v>
      </c>
      <c r="D24" s="24">
        <f>'Нові випадки'!D24+'НЛ за 1ю категорією'!D24+Рецидиви!D24+'Інші повторні випадки'!D24</f>
        <v>13</v>
      </c>
      <c r="E24" s="24">
        <f>'Нові випадки'!E24+'НЛ за 1ю категорією'!E24+Рецидиви!E24+'Інші повторні випадки'!E24</f>
        <v>4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2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29</v>
      </c>
      <c r="D25" s="24">
        <f>'Нові випадки'!D25+'НЛ за 1ю категорією'!D25+Рецидиви!D25+'Інші повторні випадки'!D25</f>
        <v>18</v>
      </c>
      <c r="E25" s="24">
        <f>'Нові випадки'!E25+'НЛ за 1ю категорією'!E25+Рецидиви!E25+'Інші повторні випадки'!E25</f>
        <v>0</v>
      </c>
      <c r="F25" s="24">
        <f>'Нові випадки'!F25+'НЛ за 1ю категорією'!F25+Рецидиви!F25+'Інші повторні випадки'!F25</f>
        <v>1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3</v>
      </c>
      <c r="I25" s="24">
        <f>'Нові випадки'!I25+'НЛ за 1ю категорією'!I25+Рецидиви!I25+'Інші повторні випадки'!I25</f>
        <v>3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4</v>
      </c>
      <c r="D26" s="24">
        <f>'Нові випадки'!D26+'НЛ за 1ю категорією'!D26+Рецидиви!D26+'Інші повторні випадки'!D26</f>
        <v>3</v>
      </c>
      <c r="E26" s="24">
        <f>'Нові випадки'!E26+'НЛ за 1ю категорією'!E26+Рецидиви!E26+'Інші повторні випадки'!E26</f>
        <v>1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0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70</v>
      </c>
      <c r="D27" s="24">
        <f>'Нові випадки'!D27+'НЛ за 1ю категорією'!D27+Рецидиви!D27+'Інші повторні випадки'!D27</f>
        <v>51</v>
      </c>
      <c r="E27" s="24">
        <f>'Нові випадки'!E27+'НЛ за 1ю категорією'!E27+Рецидиви!E27+'Інші повторні випадки'!E27</f>
        <v>4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5</v>
      </c>
      <c r="H27" s="24">
        <f>'Нові випадки'!H27+'НЛ за 1ю категорією'!H27+Рецидиви!H27+'Інші повторні випадки'!H27</f>
        <v>6</v>
      </c>
      <c r="I27" s="24">
        <f>'Нові випадки'!I27+'НЛ за 1ю категорією'!I27+Рецидиви!I27+'Інші повторні випадки'!I27</f>
        <v>4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60</v>
      </c>
      <c r="D28" s="24">
        <f>'Нові випадки'!D28+'НЛ за 1ю категорією'!D28+Рецидиви!D28+'Інші повторні випадки'!D28</f>
        <v>33</v>
      </c>
      <c r="E28" s="24">
        <f>'Нові випадки'!E28+'НЛ за 1ю категорією'!E28+Рецидиви!E28+'Інші повторні випадки'!E28</f>
        <v>5</v>
      </c>
      <c r="F28" s="24">
        <f>'Нові випадки'!F28+'НЛ за 1ю категорією'!F28+Рецидиви!F28+'Інші повторні випадки'!F28</f>
        <v>2</v>
      </c>
      <c r="G28" s="24">
        <f>'Нові випадки'!G28+'НЛ за 1ю категорією'!G28+Рецидиви!G28+'Інші повторні випадки'!G28</f>
        <v>9</v>
      </c>
      <c r="H28" s="24">
        <f>'Нові випадки'!H28+'НЛ за 1ю категорією'!H28+Рецидиви!H28+'Інші повторні випадки'!H28</f>
        <v>3</v>
      </c>
      <c r="I28" s="24">
        <f>'Нові випадки'!I28+'НЛ за 1ю категорією'!I28+Рецидиви!I28+'Інші повторні випадки'!I28</f>
        <v>8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16</v>
      </c>
      <c r="D29" s="24">
        <f>'Нові випадки'!D29+'НЛ за 1ю категорією'!D29+Рецидиви!D29+'Інші повторні випадки'!D29</f>
        <v>11</v>
      </c>
      <c r="E29" s="24">
        <f>'Нові випадки'!E29+'НЛ за 1ю категорією'!E29+Рецидиви!E29+'Інші повторні випадки'!E29</f>
        <v>1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3</v>
      </c>
      <c r="H29" s="24">
        <f>'Нові випадки'!H29+'НЛ за 1ю категорією'!H29+Рецидиви!H29+'Інші повторні випадки'!H29</f>
        <v>1</v>
      </c>
      <c r="I29" s="24">
        <f>'Нові випадки'!I29+'НЛ за 1ю категорією'!I29+Рецидиви!I29+'Інші повторні випадки'!I29</f>
        <v>0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29</v>
      </c>
      <c r="D30" s="24">
        <f>'Нові випадки'!D30+'НЛ за 1ю категорією'!D30+Рецидиви!D30+'Інші повторні випадки'!D30</f>
        <v>24</v>
      </c>
      <c r="E30" s="24">
        <f>'Нові випадки'!E30+'НЛ за 1ю категорією'!E30+Рецидиви!E30+'Інші повторні випадки'!E30</f>
        <v>0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1</v>
      </c>
      <c r="H30" s="24">
        <f>'Нові випадки'!H30+'НЛ за 1ю категорією'!H30+Рецидиви!H30+'Інші повторні випадки'!H30</f>
        <v>0</v>
      </c>
      <c r="I30" s="24">
        <f>'Нові випадки'!I30+'НЛ за 1ю категорією'!I30+Рецидиви!I30+'Інші повторні випадки'!I30</f>
        <v>4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11</v>
      </c>
      <c r="D31" s="24">
        <f>'Нові випадки'!D31+'НЛ за 1ю категорією'!D31+Рецидиви!D31+'Інші повторні випадки'!D31</f>
        <v>7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2</v>
      </c>
      <c r="I31" s="24">
        <f>'Нові випадки'!I31+'НЛ за 1ю категорією'!I31+Рецидиви!I31+'Інші повторні випадки'!I31</f>
        <v>0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41</v>
      </c>
      <c r="D32" s="24">
        <f>'Нові випадки'!D32+'НЛ за 1ю категорією'!D32+Рецидиви!D32+'Інші повторні випадки'!D32</f>
        <v>28</v>
      </c>
      <c r="E32" s="24">
        <f>'Нові випадки'!E32+'НЛ за 1ю категорією'!E32+Рецидиви!E32+'Інші повторні випадки'!E32</f>
        <v>2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3</v>
      </c>
      <c r="H32" s="24">
        <f>'Нові випадки'!H32+'НЛ за 1ю категорією'!H32+Рецидиви!H32+'Інші повторні випадки'!H32</f>
        <v>3</v>
      </c>
      <c r="I32" s="24">
        <f>'Нові випадки'!I32+'НЛ за 1ю категорією'!I32+Рецидиви!I32+'Інші повторні випадки'!I32</f>
        <v>5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40</v>
      </c>
      <c r="D33" s="24">
        <f>'Нові випадки'!D33+'НЛ за 1ю категорією'!D33+Рецидиви!D33+'Інші повторні випадки'!D33</f>
        <v>27</v>
      </c>
      <c r="E33" s="24">
        <f>'Нові випадки'!E33+'НЛ за 1ю категорією'!E33+Рецидиви!E33+'Інші повторні випадки'!E33</f>
        <v>1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2</v>
      </c>
      <c r="H33" s="24">
        <f>'Нові випадки'!H33+'НЛ за 1ю категорією'!H33+Рецидиви!H33+'Інші повторні випадки'!H33</f>
        <v>4</v>
      </c>
      <c r="I33" s="24">
        <f>'Нові випадки'!I33+'НЛ за 1ю категорією'!I33+Рецидиви!I33+'Інші повторні випадки'!I33</f>
        <v>6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105</v>
      </c>
      <c r="D34" s="24">
        <f>'Нові випадки'!D34+'НЛ за 1ю категорією'!D34+Рецидиви!D34+'Інші повторні випадки'!D34</f>
        <v>52</v>
      </c>
      <c r="E34" s="24">
        <f>'Нові випадки'!E34+'НЛ за 1ю категорією'!E34+Рецидиви!E34+'Інші повторні випадки'!E34</f>
        <v>12</v>
      </c>
      <c r="F34" s="24">
        <f>'Нові випадки'!F34+'НЛ за 1ю категорією'!F34+Рецидиви!F34+'Інші повторні випадки'!F34</f>
        <v>1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6</v>
      </c>
      <c r="I34" s="24">
        <f>'Нові випадки'!I34+'НЛ за 1ю категорією'!I34+Рецидиви!I34+'Інші повторні випадки'!I34</f>
        <v>16</v>
      </c>
      <c r="J34" s="33">
        <f>'Нові випадки'!J34+'НЛ за 1ю категорією'!J34+Рецидиви!J34+'Інші повторні випадки'!J34</f>
        <v>17</v>
      </c>
    </row>
    <row r="35" spans="1:10" ht="14.25" customHeight="1">
      <c r="A35" s="1">
        <v>27</v>
      </c>
      <c r="B35" s="43" t="s">
        <v>62</v>
      </c>
      <c r="C35" s="24">
        <f>'Нові випадки'!C35+'НЛ за 1ю категорією'!C35+Рецидиви!C35+'Інші повторні випадки'!C35</f>
        <v>1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63</v>
      </c>
      <c r="C36" s="24">
        <f>'Нові випадки'!C36+'НЛ за 1ю категорією'!C36+Рецидиви!C36+'Інші повторні випадки'!C36</f>
        <v>1</v>
      </c>
      <c r="D36" s="24">
        <f>'Нові випадки'!D36+'НЛ за 1ю категорією'!D36+Рецидиви!D36+'Інші повторні випадки'!D36</f>
        <v>1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2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1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71" t="s">
        <v>28</v>
      </c>
      <c r="B38" s="72"/>
      <c r="C38" s="11">
        <f aca="true" t="shared" si="0" ref="C38:J38">SUM(C9:C37)</f>
        <v>1373</v>
      </c>
      <c r="D38" s="12">
        <f t="shared" si="0"/>
        <v>941</v>
      </c>
      <c r="E38" s="12">
        <f t="shared" si="0"/>
        <v>66</v>
      </c>
      <c r="F38" s="12">
        <f t="shared" si="0"/>
        <v>16</v>
      </c>
      <c r="G38" s="12">
        <f t="shared" si="0"/>
        <v>110</v>
      </c>
      <c r="H38" s="12">
        <f t="shared" si="0"/>
        <v>108</v>
      </c>
      <c r="I38" s="12">
        <f t="shared" si="0"/>
        <v>115</v>
      </c>
      <c r="J38" s="13">
        <f t="shared" si="0"/>
        <v>17</v>
      </c>
    </row>
    <row r="39" spans="1:10" ht="13.5" thickBot="1">
      <c r="A39" s="73" t="s">
        <v>29</v>
      </c>
      <c r="B39" s="74"/>
      <c r="C39" s="14">
        <f aca="true" t="shared" si="1" ref="C39:J39">SUM(C9:C33)</f>
        <v>1263</v>
      </c>
      <c r="D39" s="15">
        <f t="shared" si="1"/>
        <v>885</v>
      </c>
      <c r="E39" s="15">
        <f t="shared" si="1"/>
        <v>54</v>
      </c>
      <c r="F39" s="15">
        <f t="shared" si="1"/>
        <v>14</v>
      </c>
      <c r="G39" s="15">
        <f t="shared" si="1"/>
        <v>109</v>
      </c>
      <c r="H39" s="15">
        <f t="shared" si="1"/>
        <v>102</v>
      </c>
      <c r="I39" s="15">
        <f t="shared" si="1"/>
        <v>99</v>
      </c>
      <c r="J39" s="16">
        <f t="shared" si="1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3" ht="15.75" thickBot="1">
      <c r="A42" s="86" t="s">
        <v>31</v>
      </c>
      <c r="B42" s="87"/>
      <c r="C42" s="28" t="s">
        <v>48</v>
      </c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27</v>
      </c>
      <c r="D46" s="24">
        <f>'Нові випадки'!D46+'НЛ за 1ю категорією'!D46+Рецидиви!D46+'Інші повторні випадки'!D46</f>
        <v>20</v>
      </c>
      <c r="E46" s="24">
        <f>'Нові випадки'!E46+'НЛ за 1ю категорією'!E46+Рецидиви!E46+'Інші повторні випадки'!E46</f>
        <v>0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2</v>
      </c>
      <c r="H46" s="24">
        <f>'Нові випадки'!H46+'НЛ за 1ю категорією'!H46+Рецидиви!H46+'Інші повторні випадки'!H46</f>
        <v>3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40</v>
      </c>
      <c r="D47" s="24">
        <f>'Нові випадки'!D47+'НЛ за 1ю категорією'!D47+Рецидиви!D47+'Інші повторні випадки'!D47</f>
        <v>27</v>
      </c>
      <c r="E47" s="24">
        <f>'Нові випадки'!E47+'НЛ за 1ю категорією'!E47+Рецидиви!E47+'Інші повторні випадки'!E47</f>
        <v>5</v>
      </c>
      <c r="F47" s="24">
        <f>'Нові випадки'!F47+'НЛ за 1ю категорією'!F47+Рецидиви!F47+'Інші повторні випадки'!F47</f>
        <v>1</v>
      </c>
      <c r="G47" s="24">
        <f>'Нові випадки'!G47+'НЛ за 1ю категорією'!G47+Рецидиви!G47+'Інші повторні випадки'!G47</f>
        <v>4</v>
      </c>
      <c r="H47" s="24">
        <f>'Нові випадки'!H47+'НЛ за 1ю категорією'!H47+Рецидиви!H47+'Інші повторні випадки'!H47</f>
        <v>0</v>
      </c>
      <c r="I47" s="24">
        <f>'Нові випадки'!I47+'НЛ за 1ю категорією'!I47+Рецидиви!I47+'Інші повторні випадки'!I47</f>
        <v>3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151</v>
      </c>
      <c r="D48" s="24">
        <f>'Нові випадки'!D48+'НЛ за 1ю категорією'!D48+Рецидиви!D48+'Інші повторні випадки'!D48</f>
        <v>112</v>
      </c>
      <c r="E48" s="24">
        <f>'Нові випадки'!E48+'НЛ за 1ю категорією'!E48+Рецидиви!E48+'Інші повторні випадки'!E48</f>
        <v>5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9</v>
      </c>
      <c r="H48" s="24">
        <f>'Нові випадки'!H48+'НЛ за 1ю категорією'!H48+Рецидиви!H48+'Інші повторні випадки'!H48</f>
        <v>17</v>
      </c>
      <c r="I48" s="24">
        <f>'Нові випадки'!I48+'НЛ за 1ю категорією'!I48+Рецидиви!I48+'Інші повторні випадки'!I48</f>
        <v>8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59</v>
      </c>
      <c r="D49" s="24">
        <f>'Нові випадки'!D49+'НЛ за 1ю категорією'!D49+Рецидиви!D49+'Інші повторні випадки'!D49</f>
        <v>35</v>
      </c>
      <c r="E49" s="24">
        <f>'Нові випадки'!E49+'НЛ за 1ю категорією'!E49+Рецидиви!E49+'Інші повторні випадки'!E49</f>
        <v>1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4</v>
      </c>
      <c r="H49" s="24">
        <f>'Нові випадки'!H49+'НЛ за 1ю категорією'!H49+Рецидиви!H49+'Інші повторні випадки'!H49</f>
        <v>4</v>
      </c>
      <c r="I49" s="24">
        <f>'Нові випадки'!I49+'НЛ за 1ю категорією'!I49+Рецидиви!I49+'Інші повторні випадки'!I49</f>
        <v>15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36</v>
      </c>
      <c r="D50" s="24">
        <f>'Нові випадки'!D50+'НЛ за 1ю категорією'!D50+Рецидиви!D50+'Інші повторні випадки'!D50</f>
        <v>29</v>
      </c>
      <c r="E50" s="24">
        <f>'Нові випадки'!E50+'НЛ за 1ю категорією'!E50+Рецидиви!E50+'Інші повторні випадки'!E50</f>
        <v>1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2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1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43</v>
      </c>
      <c r="D51" s="24">
        <f>'Нові випадки'!D51+'НЛ за 1ю категорією'!D51+Рецидиви!D51+'Інші повторні випадки'!D51</f>
        <v>31</v>
      </c>
      <c r="E51" s="24">
        <f>'Нові випадки'!E51+'НЛ за 1ю категорією'!E51+Рецидиви!E51+'Інші повторні випадки'!E51</f>
        <v>1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4</v>
      </c>
      <c r="H51" s="24">
        <f>'Нові випадки'!H51+'НЛ за 1ю категорією'!H51+Рецидиви!H51+'Інші повторні випадки'!H51</f>
        <v>5</v>
      </c>
      <c r="I51" s="24">
        <f>'Нові випадки'!I51+'НЛ за 1ю категорією'!I51+Рецидиви!I51+'Інші повторні випадки'!I51</f>
        <v>2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61</v>
      </c>
      <c r="D52" s="24">
        <f>'Нові випадки'!D52+'НЛ за 1ю категорією'!D52+Рецидиви!D52+'Інші повторні випадки'!D52</f>
        <v>38</v>
      </c>
      <c r="E52" s="24">
        <f>'Нові випадки'!E52+'НЛ за 1ю категорією'!E52+Рецидиви!E52+'Інші повторні випадки'!E52</f>
        <v>6</v>
      </c>
      <c r="F52" s="24">
        <f>'Нові випадки'!F52+'НЛ за 1ю категорією'!F52+Рецидиви!F52+'Інші повторні випадки'!F52</f>
        <v>1</v>
      </c>
      <c r="G52" s="24">
        <f>'Нові випадки'!G52+'НЛ за 1ю категорією'!G52+Рецидиви!G52+'Інші повторні випадки'!G52</f>
        <v>5</v>
      </c>
      <c r="H52" s="24">
        <f>'Нові випадки'!H52+'НЛ за 1ю категорією'!H52+Рецидиви!H52+'Інші повторні випадки'!H52</f>
        <v>3</v>
      </c>
      <c r="I52" s="24">
        <f>'Нові випадки'!I52+'НЛ за 1ю категорією'!I52+Рецидиви!I52+'Інші повторні випадки'!I52</f>
        <v>8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20</v>
      </c>
      <c r="D53" s="24">
        <f>'Нові випадки'!D53+'НЛ за 1ю категорією'!D53+Рецидиви!D53+'Інші повторні випадки'!D53</f>
        <v>13</v>
      </c>
      <c r="E53" s="24">
        <f>'Нові випадки'!E53+'НЛ за 1ю категорією'!E53+Рецидиви!E53+'Інші повторні випадки'!E53</f>
        <v>2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1</v>
      </c>
      <c r="H53" s="24">
        <f>'Нові випадки'!H53+'НЛ за 1ю категорією'!H53+Рецидиви!H53+'Інші повторні випадки'!H53</f>
        <v>2</v>
      </c>
      <c r="I53" s="24">
        <f>'Нові випадки'!I53+'НЛ за 1ю категорією'!I53+Рецидиви!I53+'Інші повторні випадки'!I53</f>
        <v>2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43</v>
      </c>
      <c r="D54" s="24">
        <f>'Нові випадки'!D54+'НЛ за 1ю категорією'!D54+Рецидиви!D54+'Інші повторні випадки'!D54</f>
        <v>29</v>
      </c>
      <c r="E54" s="24">
        <f>'Нові випадки'!E54+'НЛ за 1ю категорією'!E54+Рецидиви!E54+'Інші повторні випадки'!E54</f>
        <v>2</v>
      </c>
      <c r="F54" s="24">
        <f>'Нові випадки'!F54+'НЛ за 1ю категорією'!F54+Рецидиви!F54+'Інші повторні випадки'!F54</f>
        <v>4</v>
      </c>
      <c r="G54" s="24">
        <f>'Нові випадки'!G54+'НЛ за 1ю категорією'!G54+Рецидиви!G54+'Інші повторні випадки'!G54</f>
        <v>2</v>
      </c>
      <c r="H54" s="24">
        <f>'Нові випадки'!H54+'НЛ за 1ю категорією'!H54+Рецидиви!H54+'Інші повторні випадки'!H54</f>
        <v>2</v>
      </c>
      <c r="I54" s="24">
        <f>'Нові випадки'!I54+'НЛ за 1ю категорією'!I54+Рецидиви!I54+'Інші повторні випадки'!I54</f>
        <v>4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26</v>
      </c>
      <c r="D55" s="24">
        <f>'Нові випадки'!D55+'НЛ за 1ю категорією'!D55+Рецидиви!D55+'Інші повторні випадки'!D55</f>
        <v>18</v>
      </c>
      <c r="E55" s="24">
        <f>'Нові випадки'!E55+'НЛ за 1ю категорією'!E55+Рецидиви!E55+'Інші повторні випадки'!E55</f>
        <v>1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1</v>
      </c>
      <c r="H55" s="24">
        <f>'Нові випадки'!H55+'НЛ за 1ю категорією'!H55+Рецидиви!H55+'Інші повторні випадки'!H55</f>
        <v>3</v>
      </c>
      <c r="I55" s="24">
        <f>'Нові випадки'!I55+'НЛ за 1ю категорією'!I55+Рецидиви!I55+'Інші повторні випадки'!I55</f>
        <v>3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26</v>
      </c>
      <c r="D56" s="24">
        <f>'Нові випадки'!D56+'НЛ за 1ю категорією'!D56+Рецидиви!D56+'Інші повторні випадки'!D56</f>
        <v>20</v>
      </c>
      <c r="E56" s="24">
        <f>'Нові випадки'!E56+'НЛ за 1ю категорією'!E56+Рецидиви!E56+'Інші повторні випадки'!E56</f>
        <v>1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1</v>
      </c>
      <c r="H56" s="24">
        <f>'Нові випадки'!H56+'НЛ за 1ю категорією'!H56+Рецидиви!H56+'Інші повторні випадки'!H56</f>
        <v>3</v>
      </c>
      <c r="I56" s="24">
        <f>'Нові випадки'!I56+'НЛ за 1ю категорією'!I56+Рецидиви!I56+'Інші повторні випадки'!I56</f>
        <v>1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59</v>
      </c>
      <c r="D57" s="24">
        <f>'Нові випадки'!D57+'НЛ за 1ю категорією'!D57+Рецидиви!D57+'Інші повторні випадки'!D57</f>
        <v>41</v>
      </c>
      <c r="E57" s="24">
        <f>'Нові випадки'!E57+'НЛ за 1ю категорією'!E57+Рецидиви!E57+'Інші повторні випадки'!E57</f>
        <v>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1</v>
      </c>
      <c r="I57" s="24">
        <f>'Нові випадки'!I57+'НЛ за 1ю категорією'!I57+Рецидиви!I57+'Інші повторні випадки'!I57</f>
        <v>7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51</v>
      </c>
      <c r="D58" s="24">
        <f>'Нові випадки'!D58+'НЛ за 1ю категорією'!D58+Рецидиви!D58+'Інші повторні випадки'!D58</f>
        <v>43</v>
      </c>
      <c r="E58" s="24">
        <f>'Нові випадки'!E58+'НЛ за 1ю категорією'!E58+Рецидиви!E58+'Інші повторні випадки'!E58</f>
        <v>1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0</v>
      </c>
      <c r="H58" s="24">
        <f>'Нові випадки'!H58+'НЛ за 1ю категорією'!H58+Рецидиви!H58+'Інші повторні випадки'!H58</f>
        <v>4</v>
      </c>
      <c r="I58" s="24">
        <f>'Нові випадки'!I58+'НЛ за 1ю категорією'!I58+Рецидиви!I58+'Інші повторні випадки'!I58</f>
        <v>3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120</v>
      </c>
      <c r="D59" s="24">
        <f>'Нові випадки'!D59+'НЛ за 1ю категорією'!D59+Рецидиви!D59+'Інші повторні випадки'!D59</f>
        <v>85</v>
      </c>
      <c r="E59" s="24">
        <f>'Нові випадки'!E59+'НЛ за 1ю категорією'!E59+Рецидиви!E59+'Інші повторні випадки'!E59</f>
        <v>3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8</v>
      </c>
      <c r="H59" s="24">
        <f>'Нові випадки'!H59+'НЛ за 1ю категорією'!H59+Рецидиви!H59+'Інші повторні випадки'!H59</f>
        <v>7</v>
      </c>
      <c r="I59" s="24">
        <f>'Нові випадки'!I59+'НЛ за 1ю категорією'!I59+Рецидиви!I59+'Інші повторні випадки'!I59</f>
        <v>16</v>
      </c>
      <c r="J59" s="33">
        <f>'Нові випадки'!J59+'НЛ за 1ю категорією'!J59+Рецидиви!J59+'Інші повторні випадки'!J59</f>
        <v>1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51</v>
      </c>
      <c r="D60" s="24">
        <f>'Нові випадки'!D60+'НЛ за 1ю категорією'!D60+Рецидиви!D60+'Інші повторні випадки'!D60</f>
        <v>42</v>
      </c>
      <c r="E60" s="24">
        <f>'Нові випадки'!E60+'НЛ за 1ю категорією'!E60+Рецидиви!E60+'Інші повторні випадки'!E60</f>
        <v>5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2</v>
      </c>
      <c r="H60" s="24">
        <f>'Нові випадки'!H60+'НЛ за 1ю категорією'!H60+Рецидиви!H60+'Інші повторні випадки'!H60</f>
        <v>1</v>
      </c>
      <c r="I60" s="24">
        <f>'Нові випадки'!I60+'НЛ за 1ю категорією'!I60+Рецидиви!I60+'Інші повторні випадки'!I60</f>
        <v>1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19</v>
      </c>
      <c r="D61" s="24">
        <f>'Нові випадки'!D61+'НЛ за 1ю категорією'!D61+Рецидиви!D61+'Інші повторні випадки'!D61</f>
        <v>16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1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33</v>
      </c>
      <c r="D62" s="24">
        <f>'Нові випадки'!D62+'НЛ за 1ю категорією'!D62+Рецидиви!D62+'Інші повторні випадки'!D62</f>
        <v>28</v>
      </c>
      <c r="E62" s="24">
        <f>'Нові випадки'!E62+'НЛ за 1ю категорією'!E62+Рецидиви!E62+'Інші повторні випадки'!E62</f>
        <v>0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1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3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15</v>
      </c>
      <c r="D63" s="24">
        <f>'Нові випадки'!D63+'НЛ за 1ю категорією'!D63+Рецидиви!D63+'Інші повторні випадки'!D63</f>
        <v>8</v>
      </c>
      <c r="E63" s="24">
        <f>'Нові випадки'!E63+'НЛ за 1ю категорією'!E63+Рецидиви!E63+'Інші повторні випадки'!E63</f>
        <v>0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2</v>
      </c>
      <c r="H63" s="24">
        <f>'Нові випадки'!H63+'НЛ за 1ю категорією'!H63+Рецидиви!H63+'Інші повторні випадки'!H63</f>
        <v>2</v>
      </c>
      <c r="I63" s="24">
        <f>'Нові випадки'!I63+'НЛ за 1ю категорією'!I63+Рецидиви!I63+'Інші повторні випадки'!I63</f>
        <v>3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65</v>
      </c>
      <c r="D64" s="24">
        <f>'Нові випадки'!D64+'НЛ за 1ю категорією'!D64+Рецидиви!D64+'Інші повторні випадки'!D64</f>
        <v>36</v>
      </c>
      <c r="E64" s="24">
        <f>'Нові випадки'!E64+'НЛ за 1ю категорією'!E64+Рецидиви!E64+'Інші повторні випадки'!E64</f>
        <v>5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7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15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33</v>
      </c>
      <c r="D65" s="24">
        <f>'Нові випадки'!D65+'НЛ за 1ю категорією'!D65+Рецидиви!D65+'Інші повторні випадки'!D65</f>
        <v>17</v>
      </c>
      <c r="E65" s="24">
        <f>'Нові випадки'!E65+'НЛ за 1ю категорією'!E65+Рецидиви!E65+'Інші повторні випадки'!E65</f>
        <v>3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5</v>
      </c>
      <c r="I65" s="24">
        <f>'Нові випадки'!I65+'НЛ за 1ю категорією'!I65+Рецидиви!I65+'Інші повторні випадки'!I65</f>
        <v>7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21</v>
      </c>
      <c r="D66" s="24">
        <f>'Нові випадки'!D66+'НЛ за 1ю категорією'!D66+Рецидиви!D66+'Інші повторні випадки'!D66</f>
        <v>18</v>
      </c>
      <c r="E66" s="24">
        <f>'Нові випадки'!E66+'НЛ за 1ю категорією'!E66+Рецидиви!E66+'Інші повторні випадки'!E66</f>
        <v>1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1</v>
      </c>
      <c r="H66" s="24">
        <f>'Нові випадки'!H66+'НЛ за 1ю категорією'!H66+Рецидиви!H66+'Інші повторні випадки'!H66</f>
        <v>1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31</v>
      </c>
      <c r="D67" s="24">
        <f>'Нові випадки'!D67+'НЛ за 1ю категорією'!D67+Рецидиви!D67+'Інші повторні випадки'!D67</f>
        <v>21</v>
      </c>
      <c r="E67" s="24">
        <f>'Нові випадки'!E67+'НЛ за 1ю категорією'!E67+Рецидиви!E67+'Інші повторні випадки'!E67</f>
        <v>4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3</v>
      </c>
      <c r="H67" s="24">
        <f>'Нові випадки'!H67+'НЛ за 1ю категорією'!H67+Рецидиви!H67+'Інші повторні випадки'!H67</f>
        <v>2</v>
      </c>
      <c r="I67" s="24">
        <f>'Нові випадки'!I67+'НЛ за 1ю категорією'!I67+Рецидиви!I67+'Інші повторні випадки'!I67</f>
        <v>1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8</v>
      </c>
      <c r="D68" s="24">
        <f>'Нові випадки'!D68+'НЛ за 1ю категорією'!D68+Рецидиви!D68+'Інші повторні випадки'!D68</f>
        <v>6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1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1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19</v>
      </c>
      <c r="D69" s="24">
        <f>'Нові випадки'!D69+'НЛ за 1ю категорією'!D69+Рецидиви!D69+'Інші повторні випадки'!D69</f>
        <v>18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1</v>
      </c>
      <c r="H69" s="24">
        <f>'Нові випадки'!H69+'НЛ за 1ю категорією'!H69+Рецидиви!H69+'Інші повторні випадки'!H69</f>
        <v>0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52</v>
      </c>
      <c r="D70" s="24">
        <f>'Нові випадки'!D70+'НЛ за 1ю категорією'!D70+Рецидиви!D70+'Інші повторні випадки'!D70</f>
        <v>40</v>
      </c>
      <c r="E70" s="24">
        <f>'Нові випадки'!E70+'НЛ за 1ю категорією'!E70+Рецидиви!E70+'Інші повторні випадки'!E70</f>
        <v>3</v>
      </c>
      <c r="F70" s="24">
        <f>'Нові випадки'!F70+'НЛ за 1ю категорією'!F70+Рецидиви!F70+'Інші повторні випадки'!F70</f>
        <v>0</v>
      </c>
      <c r="G70" s="24">
        <f>'Нові випадки'!G70+'НЛ за 1ю категорією'!G70+Рецидиви!G70+'Інші повторні випадки'!G70</f>
        <v>3</v>
      </c>
      <c r="H70" s="24">
        <f>'Нові випадки'!H70+'НЛ за 1ю категорією'!H70+Рецидиви!H70+'Інші повторні випадки'!H70</f>
        <v>4</v>
      </c>
      <c r="I70" s="24">
        <f>'Нові випадки'!I70+'НЛ за 1ю категорією'!I70+Рецидиви!I70+'Інші повторні випадки'!I70</f>
        <v>2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76</v>
      </c>
      <c r="D71" s="24">
        <f>'Нові випадки'!D71+'НЛ за 1ю категорією'!D71+Рецидиви!D71+'Інші повторні випадки'!D71</f>
        <v>39</v>
      </c>
      <c r="E71" s="24">
        <f>'Нові випадки'!E71+'НЛ за 1ю категорією'!E71+Рецидиви!E71+'Інші повторні випадки'!E71</f>
        <v>15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5</v>
      </c>
      <c r="I71" s="24">
        <f>'Нові випадки'!I71+'НЛ за 1ю категорією'!I71+Рецидиви!I71+'Інші повторні випадки'!I71</f>
        <v>8</v>
      </c>
      <c r="J71" s="33">
        <f>'Нові випадки'!J71+'НЛ за 1ю категорією'!J71+Рецидиви!J71+'Інші повторні випадки'!J71</f>
        <v>9</v>
      </c>
    </row>
    <row r="72" spans="1:10" ht="12.75">
      <c r="A72" s="1">
        <v>27</v>
      </c>
      <c r="B72" s="43" t="s">
        <v>62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1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0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63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1</v>
      </c>
      <c r="D74" s="24">
        <f>'Нові випадки'!D74+'НЛ за 1ю категорією'!D74+Рецидиви!D74+'Інші повторні випадки'!D74</f>
        <v>1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71" t="s">
        <v>28</v>
      </c>
      <c r="B75" s="72"/>
      <c r="C75" s="11">
        <f>'Нові випадки'!C75+'НЛ за 1ю категорією'!C75+Рецидиви!C75+'Інші повторні випадки'!C75</f>
        <v>1187</v>
      </c>
      <c r="D75" s="12">
        <f aca="true" t="shared" si="2" ref="D75:J75">SUM(D46:D74)</f>
        <v>832</v>
      </c>
      <c r="E75" s="12">
        <f t="shared" si="2"/>
        <v>66</v>
      </c>
      <c r="F75" s="12">
        <f t="shared" si="2"/>
        <v>6</v>
      </c>
      <c r="G75" s="12">
        <f t="shared" si="2"/>
        <v>75</v>
      </c>
      <c r="H75" s="12">
        <f t="shared" si="2"/>
        <v>81</v>
      </c>
      <c r="I75" s="12">
        <f t="shared" si="2"/>
        <v>117</v>
      </c>
      <c r="J75" s="13">
        <f t="shared" si="2"/>
        <v>10</v>
      </c>
    </row>
    <row r="76" spans="1:10" ht="13.5" thickBot="1">
      <c r="A76" s="73" t="s">
        <v>29</v>
      </c>
      <c r="B76" s="74"/>
      <c r="C76" s="14">
        <f>'Нові випадки'!C76+'НЛ за 1ю категорією'!C76+Рецидиви!C76+'Інші повторні випадки'!C76</f>
        <v>1109</v>
      </c>
      <c r="D76" s="15">
        <f aca="true" t="shared" si="3" ref="D76:J76">SUM(D46:D70)</f>
        <v>791</v>
      </c>
      <c r="E76" s="15">
        <f t="shared" si="3"/>
        <v>51</v>
      </c>
      <c r="F76" s="15">
        <f t="shared" si="3"/>
        <v>6</v>
      </c>
      <c r="G76" s="15">
        <f t="shared" si="3"/>
        <v>75</v>
      </c>
      <c r="H76" s="15">
        <f t="shared" si="3"/>
        <v>76</v>
      </c>
      <c r="I76" s="15">
        <f t="shared" si="3"/>
        <v>109</v>
      </c>
      <c r="J76" s="16">
        <f t="shared" si="3"/>
        <v>1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3" ht="15.75" thickBot="1">
      <c r="A79" s="86" t="s">
        <v>32</v>
      </c>
      <c r="B79" s="87"/>
      <c r="C79" s="28" t="s">
        <v>48</v>
      </c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21</v>
      </c>
      <c r="D83" s="24">
        <f>'Нові випадки'!D83+'НЛ за 1ю категорією'!D83+Рецидиви!D83+'Інші повторні випадки'!D83</f>
        <v>14</v>
      </c>
      <c r="E83" s="24">
        <f>'Нові випадки'!E83+'НЛ за 1ю категорією'!E83+Рецидиви!E83+'Інші повторні випадки'!E83</f>
        <v>2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2</v>
      </c>
      <c r="H83" s="24">
        <f>'Нові випадки'!H83+'НЛ за 1ю категорією'!H83+Рецидиви!H83+'Інші повторні випадки'!H83</f>
        <v>1</v>
      </c>
      <c r="I83" s="24">
        <f>'Нові випадки'!I83+'НЛ за 1ю категорією'!I83+Рецидиви!I83+'Інші повторні випадки'!I83</f>
        <v>2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35</v>
      </c>
      <c r="D84" s="24">
        <f>'Нові випадки'!D84+'НЛ за 1ю категорією'!D84+Рецидиви!D84+'Інші повторні випадки'!D84</f>
        <v>21</v>
      </c>
      <c r="E84" s="24">
        <f>'Нові випадки'!E84+'НЛ за 1ю категорією'!E84+Рецидиви!E84+'Інші повторні випадки'!E84</f>
        <v>3</v>
      </c>
      <c r="F84" s="24">
        <f>'Нові випадки'!F84+'НЛ за 1ю категорією'!F84+Рецидиви!F84+'Інші повторні випадки'!F84</f>
        <v>3</v>
      </c>
      <c r="G84" s="24">
        <f>'Нові випадки'!G84+'НЛ за 1ю категорією'!G84+Рецидиви!G84+'Інші повторні випадки'!G84</f>
        <v>4</v>
      </c>
      <c r="H84" s="24">
        <f>'Нові випадки'!H84+'НЛ за 1ю категорією'!H84+Рецидиви!H84+'Інші повторні випадки'!H84</f>
        <v>2</v>
      </c>
      <c r="I84" s="24">
        <f>'Нові випадки'!I84+'НЛ за 1ю категорією'!I84+Рецидиви!I84+'Інші повторні випадки'!I84</f>
        <v>2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141</v>
      </c>
      <c r="D85" s="24">
        <f>'Нові випадки'!D85+'НЛ за 1ю категорією'!D85+Рецидиви!D85+'Інші повторні випадки'!D85</f>
        <v>90</v>
      </c>
      <c r="E85" s="24">
        <f>'Нові випадки'!E85+'НЛ за 1ю категорією'!E85+Рецидиви!E85+'Інші повторні випадки'!E85</f>
        <v>9</v>
      </c>
      <c r="F85" s="24">
        <f>'Нові випадки'!F85+'НЛ за 1ю категорією'!F85+Рецидиви!F85+'Інші повторні випадки'!F85</f>
        <v>0</v>
      </c>
      <c r="G85" s="24">
        <f>'Нові випадки'!G85+'НЛ за 1ю категорією'!G85+Рецидиви!G85+'Інші повторні випадки'!G85</f>
        <v>10</v>
      </c>
      <c r="H85" s="24">
        <f>'Нові випадки'!H85+'НЛ за 1ю категорією'!H85+Рецидиви!H85+'Інші повторні випадки'!H85</f>
        <v>21</v>
      </c>
      <c r="I85" s="24">
        <f>'Нові випадки'!I85+'НЛ за 1ю категорією'!I85+Рецидиви!I85+'Інші повторні випадки'!I85</f>
        <v>11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71</v>
      </c>
      <c r="D86" s="24">
        <f>'Нові випадки'!D86+'НЛ за 1ю категорією'!D86+Рецидиви!D86+'Інші повторні випадки'!D86</f>
        <v>33</v>
      </c>
      <c r="E86" s="24">
        <f>'Нові випадки'!E86+'НЛ за 1ю категорією'!E86+Рецидиви!E86+'Інші повторні випадки'!E86</f>
        <v>2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4</v>
      </c>
      <c r="H86" s="24">
        <f>'Нові випадки'!H86+'НЛ за 1ю категорією'!H86+Рецидиви!H86+'Інші повторні випадки'!H86</f>
        <v>10</v>
      </c>
      <c r="I86" s="24">
        <f>'Нові випадки'!I86+'НЛ за 1ю категорією'!I86+Рецидиви!I86+'Інші повторні випадки'!I86</f>
        <v>22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21</v>
      </c>
      <c r="D87" s="24">
        <f>'Нові випадки'!D87+'НЛ за 1ю категорією'!D87+Рецидиви!D87+'Інші повторні випадки'!D87</f>
        <v>15</v>
      </c>
      <c r="E87" s="24">
        <f>'Нові випадки'!E87+'НЛ за 1ю категорією'!E87+Рецидиви!E87+'Інші повторні випадки'!E87</f>
        <v>0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4</v>
      </c>
      <c r="H87" s="24">
        <f>'Нові випадки'!H87+'НЛ за 1ю категорією'!H87+Рецидиви!H87+'Інші повторні випадки'!H87</f>
        <v>2</v>
      </c>
      <c r="I87" s="24">
        <f>'Нові випадки'!I87+'НЛ за 1ю категорією'!I87+Рецидиви!I87+'Інші повторні випадки'!I87</f>
        <v>0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34</v>
      </c>
      <c r="D88" s="24">
        <f>'Нові випадки'!D88+'НЛ за 1ю категорією'!D88+Рецидиви!D88+'Інші повторні випадки'!D88</f>
        <v>25</v>
      </c>
      <c r="E88" s="24">
        <f>'Нові випадки'!E88+'НЛ за 1ю категорією'!E88+Рецидиви!E88+'Інші повторні випадки'!E88</f>
        <v>1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4</v>
      </c>
      <c r="H88" s="24">
        <f>'Нові випадки'!H88+'НЛ за 1ю категорією'!H88+Рецидиви!H88+'Інші повторні випадки'!H88</f>
        <v>2</v>
      </c>
      <c r="I88" s="24">
        <f>'Нові випадки'!I88+'НЛ за 1ю категорією'!I88+Рецидиви!I88+'Інші повторні випадки'!I88</f>
        <v>2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59</v>
      </c>
      <c r="D89" s="24">
        <f>'Нові випадки'!D89+'НЛ за 1ю категорією'!D89+Рецидиви!D89+'Інші повторні випадки'!D89</f>
        <v>42</v>
      </c>
      <c r="E89" s="24">
        <f>'Нові випадки'!E89+'НЛ за 1ю категорією'!E89+Рецидиви!E89+'Інші повторні випадки'!E89</f>
        <v>2</v>
      </c>
      <c r="F89" s="24">
        <f>'Нові випадки'!F89+'НЛ за 1ю категорією'!F89+Рецидиви!F89+'Інші повторні випадки'!F89</f>
        <v>1</v>
      </c>
      <c r="G89" s="24">
        <f>'Нові випадки'!G89+'НЛ за 1ю категорією'!G89+Рецидиви!G89+'Інші повторні випадки'!G89</f>
        <v>3</v>
      </c>
      <c r="H89" s="24">
        <f>'Нові випадки'!H89+'НЛ за 1ю категорією'!H89+Рецидиви!H89+'Інші повторні випадки'!H89</f>
        <v>3</v>
      </c>
      <c r="I89" s="24">
        <f>'Нові випадки'!I89+'НЛ за 1ю категорією'!I89+Рецидиви!I89+'Інші повторні випадки'!I89</f>
        <v>8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23</v>
      </c>
      <c r="D90" s="24">
        <f>'Нові випадки'!D90+'НЛ за 1ю категорією'!D90+Рецидиви!D90+'Інші повторні випадки'!D90</f>
        <v>15</v>
      </c>
      <c r="E90" s="24">
        <f>'Нові випадки'!E90+'НЛ за 1ю категорією'!E90+Рецидиви!E90+'Інші повторні випадки'!E90</f>
        <v>1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3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4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47</v>
      </c>
      <c r="D91" s="24">
        <f>'Нові випадки'!D91+'НЛ за 1ю категорією'!D91+Рецидиви!D91+'Інші повторні випадки'!D91</f>
        <v>28</v>
      </c>
      <c r="E91" s="24">
        <f>'Нові випадки'!E91+'НЛ за 1ю категорією'!E91+Рецидиви!E91+'Інші повторні випадки'!E91</f>
        <v>6</v>
      </c>
      <c r="F91" s="24">
        <f>'Нові випадки'!F91+'НЛ за 1ю категорією'!F91+Рецидиви!F91+'Інші повторні випадки'!F91</f>
        <v>7</v>
      </c>
      <c r="G91" s="24">
        <f>'Нові випадки'!G91+'НЛ за 1ю категорією'!G91+Рецидиви!G91+'Інші повторні випадки'!G91</f>
        <v>1</v>
      </c>
      <c r="H91" s="24">
        <f>'Нові випадки'!H91+'НЛ за 1ю категорією'!H91+Рецидиви!H91+'Інші повторні випадки'!H91</f>
        <v>4</v>
      </c>
      <c r="I91" s="24">
        <f>'Нові випадки'!I91+'НЛ за 1ю категорією'!I91+Рецидиви!I91+'Інші повторні випадки'!I91</f>
        <v>1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22</v>
      </c>
      <c r="D92" s="24">
        <f>'Нові випадки'!D92+'НЛ за 1ю категорією'!D92+Рецидиви!D92+'Інші повторні випадки'!D92</f>
        <v>19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3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25</v>
      </c>
      <c r="D93" s="24">
        <f>'Нові випадки'!D93+'НЛ за 1ю категорією'!D93+Рецидиви!D93+'Інші повторні випадки'!D93</f>
        <v>19</v>
      </c>
      <c r="E93" s="24">
        <f>'Нові випадки'!E93+'НЛ за 1ю категорією'!E93+Рецидиви!E93+'Інші повторні випадки'!E93</f>
        <v>1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2</v>
      </c>
      <c r="H93" s="24">
        <f>'Нові випадки'!H93+'НЛ за 1ю категорією'!H93+Рецидиви!H93+'Інші повторні випадки'!H93</f>
        <v>1</v>
      </c>
      <c r="I93" s="24">
        <f>'Нові випадки'!I93+'НЛ за 1ю категорією'!I93+Рецидиви!I93+'Інші повторні випадки'!I93</f>
        <v>2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54</v>
      </c>
      <c r="D94" s="24">
        <f>'Нові випадки'!D94+'НЛ за 1ю категорією'!D94+Рецидиви!D94+'Інші повторні випадки'!D94</f>
        <v>44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2</v>
      </c>
      <c r="H94" s="24">
        <f>'Нові випадки'!H94+'НЛ за 1ю категорією'!H94+Рецидиви!H94+'Інші повторні випадки'!H94</f>
        <v>6</v>
      </c>
      <c r="I94" s="24">
        <f>'Нові випадки'!I94+'НЛ за 1ю категорією'!I94+Рецидиви!I94+'Інші повторні випадки'!I94</f>
        <v>2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43</v>
      </c>
      <c r="D95" s="24">
        <f>'Нові випадки'!D95+'НЛ за 1ю категорією'!D95+Рецидиви!D95+'Інші повторні випадки'!D95</f>
        <v>33</v>
      </c>
      <c r="E95" s="24">
        <f>'Нові випадки'!E95+'НЛ за 1ю категорією'!E95+Рецидиви!E95+'Інші повторні випадки'!E95</f>
        <v>4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1</v>
      </c>
      <c r="I95" s="24">
        <f>'Нові випадки'!I95+'НЛ за 1ю категорією'!I95+Рецидиви!I95+'Інші повторні випадки'!I95</f>
        <v>5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122</v>
      </c>
      <c r="D96" s="24">
        <f>'Нові випадки'!D96+'НЛ за 1ю категорією'!D96+Рецидиви!D96+'Інші повторні випадки'!D96</f>
        <v>77</v>
      </c>
      <c r="E96" s="24">
        <f>'Нові випадки'!E96+'НЛ за 1ю категорією'!E96+Рецидиви!E96+'Інші повторні випадки'!E96</f>
        <v>1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10</v>
      </c>
      <c r="H96" s="24">
        <f>'Нові випадки'!H96+'НЛ за 1ю категорією'!H96+Рецидиви!H96+'Інші повторні випадки'!H96</f>
        <v>17</v>
      </c>
      <c r="I96" s="24">
        <f>'Нові випадки'!I96+'НЛ за 1ю категорією'!I96+Рецидиви!I96+'Інші повторні випадки'!I96</f>
        <v>17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45</v>
      </c>
      <c r="D97" s="24">
        <f>'Нові випадки'!D97+'НЛ за 1ю категорією'!D97+Рецидиви!D97+'Інші повторні випадки'!D97</f>
        <v>33</v>
      </c>
      <c r="E97" s="24">
        <f>'Нові випадки'!E97+'НЛ за 1ю категорією'!E97+Рецидиви!E97+'Інші повторні випадки'!E97</f>
        <v>1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5</v>
      </c>
      <c r="H97" s="24">
        <f>'Нові випадки'!H97+'НЛ за 1ю категорією'!H97+Рецидиви!H97+'Інші повторні випадки'!H97</f>
        <v>2</v>
      </c>
      <c r="I97" s="24">
        <f>'Нові випадки'!I97+'НЛ за 1ю категорією'!I97+Рецидиви!I97+'Інші повторні випадки'!I97</f>
        <v>4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12</v>
      </c>
      <c r="D98" s="24">
        <f>'Нові випадки'!D98+'НЛ за 1ю категорією'!D98+Рецидиви!D98+'Інші повторні випадки'!D98</f>
        <v>9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2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31</v>
      </c>
      <c r="D99" s="24">
        <f>'Нові випадки'!D99+'НЛ за 1ю категорією'!D99+Рецидиви!D99+'Інші повторні випадки'!D99</f>
        <v>19</v>
      </c>
      <c r="E99" s="24">
        <f>'Нові випадки'!E99+'НЛ за 1ю категорією'!E99+Рецидиви!E99+'Інші повторні випадки'!E99</f>
        <v>3</v>
      </c>
      <c r="F99" s="24">
        <f>'Нові випадки'!F99+'НЛ за 1ю категорією'!F99+Рецидиви!F99+'Інші повторні випадки'!F99</f>
        <v>1</v>
      </c>
      <c r="G99" s="24">
        <f>'Нові випадки'!G99+'НЛ за 1ю категорією'!G99+Рецидиви!G99+'Інші повторні випадки'!G99</f>
        <v>2</v>
      </c>
      <c r="H99" s="24">
        <f>'Нові випадки'!H99+'НЛ за 1ю категорією'!H99+Рецидиви!H99+'Інші повторні випадки'!H99</f>
        <v>3</v>
      </c>
      <c r="I99" s="24">
        <f>'Нові випадки'!I99+'НЛ за 1ю категорією'!I99+Рецидиви!I99+'Інші повторні випадки'!I99</f>
        <v>3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10</v>
      </c>
      <c r="D100" s="24">
        <f>'Нові випадки'!D100+'НЛ за 1ю категорією'!D100+Рецидиви!D100+'Інші повторні випадки'!D100</f>
        <v>6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2</v>
      </c>
      <c r="H100" s="24">
        <f>'Нові випадки'!H100+'НЛ за 1ю категорією'!H100+Рецидиви!H100+'Інші повторні випадки'!H100</f>
        <v>1</v>
      </c>
      <c r="I100" s="24">
        <f>'Нові випадки'!I100+'НЛ за 1ю категорією'!I100+Рецидиви!I100+'Інші повторні випадки'!I100</f>
        <v>1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57</v>
      </c>
      <c r="D101" s="24">
        <f>'Нові випадки'!D101+'НЛ за 1ю категорією'!D101+Рецидиви!D101+'Інші повторні випадки'!D101</f>
        <v>41</v>
      </c>
      <c r="E101" s="24">
        <f>'Нові випадки'!E101+'НЛ за 1ю категорією'!E101+Рецидиви!E101+'Інші повторні випадки'!E101</f>
        <v>1</v>
      </c>
      <c r="F101" s="24">
        <f>'Нові випадки'!F101+'НЛ за 1ю категорією'!F101+Рецидиви!F101+'Інші повторні випадки'!F101</f>
        <v>1</v>
      </c>
      <c r="G101" s="24">
        <f>'Нові випадки'!G101+'НЛ за 1ю категорією'!G101+Рецидиви!G101+'Інші повторні випадки'!G101</f>
        <v>2</v>
      </c>
      <c r="H101" s="24">
        <f>'Нові випадки'!H101+'НЛ за 1ю категорією'!H101+Рецидиви!H101+'Інші повторні випадки'!H101</f>
        <v>3</v>
      </c>
      <c r="I101" s="24">
        <f>'Нові випадки'!I101+'НЛ за 1ю категорією'!I101+Рецидиви!I101+'Інші повторні випадки'!I101</f>
        <v>9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51</v>
      </c>
      <c r="D102" s="24">
        <f>'Нові випадки'!D102+'НЛ за 1ю категорією'!D102+Рецидиви!D102+'Інші повторні випадки'!D102</f>
        <v>22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12</v>
      </c>
      <c r="G102" s="24">
        <f>'Нові випадки'!G102+'НЛ за 1ю категорією'!G102+Рецидиви!G102+'Інші повторні випадки'!G102</f>
        <v>6</v>
      </c>
      <c r="H102" s="24">
        <f>'Нові випадки'!H102+'НЛ за 1ю категорією'!H102+Рецидиви!H102+'Інші повторні випадки'!H102</f>
        <v>3</v>
      </c>
      <c r="I102" s="24">
        <f>'Нові випадки'!I102+'НЛ за 1ю категорією'!I102+Рецидиви!I102+'Інші повторні випадки'!I102</f>
        <v>8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28</v>
      </c>
      <c r="D103" s="24">
        <f>'Нові випадки'!D103+'НЛ за 1ю категорією'!D103+Рецидиви!D103+'Інші повторні випадки'!D103</f>
        <v>21</v>
      </c>
      <c r="E103" s="24">
        <f>'Нові випадки'!E103+'НЛ за 1ю категорією'!E103+Рецидиви!E103+'Інші повторні випадки'!E103</f>
        <v>2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4</v>
      </c>
      <c r="H103" s="24">
        <f>'Нові випадки'!H103+'НЛ за 1ю категорією'!H103+Рецидиви!H103+'Інші повторні випадки'!H103</f>
        <v>0</v>
      </c>
      <c r="I103" s="24">
        <f>'Нові випадки'!I103+'НЛ за 1ю категорією'!I103+Рецидиви!I103+'Інші повторні випадки'!I103</f>
        <v>1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34</v>
      </c>
      <c r="D104" s="24">
        <f>'Нові випадки'!D104+'НЛ за 1ю категорією'!D104+Рецидиви!D104+'Інші повторні випадки'!D104</f>
        <v>23</v>
      </c>
      <c r="E104" s="24">
        <f>'Нові випадки'!E104+'НЛ за 1ю категорією'!E104+Рецидиви!E104+'Інші повторні випадки'!E104</f>
        <v>1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4</v>
      </c>
      <c r="H104" s="24">
        <f>'Нові випадки'!H104+'НЛ за 1ю категорією'!H104+Рецидиви!H104+'Інші повторні випадки'!H104</f>
        <v>1</v>
      </c>
      <c r="I104" s="24">
        <f>'Нові випадки'!I104+'НЛ за 1ю категорією'!I104+Рецидиви!I104+'Інші повторні випадки'!I104</f>
        <v>4</v>
      </c>
      <c r="J104" s="33">
        <f>'Нові випадки'!J104+'НЛ за 1ю категорією'!J104+Рецидиви!J104+'Інші повторні випадки'!J104</f>
        <v>1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16</v>
      </c>
      <c r="D105" s="24">
        <f>'Нові випадки'!D105+'НЛ за 1ю категорією'!D105+Рецидиви!D105+'Інші повторні випадки'!D105</f>
        <v>11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1</v>
      </c>
      <c r="H105" s="24">
        <f>'Нові випадки'!H105+'НЛ за 1ю категорією'!H105+Рецидиви!H105+'Інші повторні випадки'!H105</f>
        <v>1</v>
      </c>
      <c r="I105" s="24">
        <f>'Нові випадки'!I105+'НЛ за 1ю категорією'!I105+Рецидиви!I105+'Інші повторні випадки'!I105</f>
        <v>3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25</v>
      </c>
      <c r="D106" s="24">
        <f>'Нові випадки'!D106+'НЛ за 1ю категорією'!D106+Рецидиви!D106+'Інші повторні випадки'!D106</f>
        <v>16</v>
      </c>
      <c r="E106" s="24">
        <f>'Нові випадки'!E106+'НЛ за 1ю категорією'!E106+Рецидиви!E106+'Інші повторні випадки'!E106</f>
        <v>1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1</v>
      </c>
      <c r="H106" s="24">
        <f>'Нові випадки'!H106+'НЛ за 1ю категорією'!H106+Рецидиви!H106+'Інші повторні випадки'!H106</f>
        <v>4</v>
      </c>
      <c r="I106" s="24">
        <f>'Нові випадки'!I106+'НЛ за 1ю категорією'!I106+Рецидиви!I106+'Інші повторні випадки'!I106</f>
        <v>3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39</v>
      </c>
      <c r="D107" s="24">
        <f>'Нові випадки'!D107+'НЛ за 1ю категорією'!D107+Рецидиви!D107+'Інші повторні випадки'!D107</f>
        <v>25</v>
      </c>
      <c r="E107" s="24">
        <f>'Нові випадки'!E107+'НЛ за 1ю категорією'!E107+Рецидиви!E107+'Інші повторні випадки'!E107</f>
        <v>0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3</v>
      </c>
      <c r="H107" s="24">
        <f>'Нові випадки'!H107+'НЛ за 1ю категорією'!H107+Рецидиви!H107+'Інші повторні випадки'!H107</f>
        <v>5</v>
      </c>
      <c r="I107" s="24">
        <f>'Нові випадки'!I107+'НЛ за 1ю категорією'!I107+Рецидиви!I107+'Інші повторні випадки'!I107</f>
        <v>6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101</v>
      </c>
      <c r="D108" s="24">
        <f>'Нові випадки'!D108+'НЛ за 1ю категорією'!D108+Рецидиви!D108+'Інші повторні випадки'!D108</f>
        <v>60</v>
      </c>
      <c r="E108" s="24">
        <f>'Нові випадки'!E108+'НЛ за 1ю категорією'!E108+Рецидиви!E108+'Інші повторні випадки'!E108</f>
        <v>16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5</v>
      </c>
      <c r="I108" s="24">
        <f>'Нові випадки'!I108+'НЛ за 1ю категорією'!I108+Рецидиви!I108+'Інші повторні випадки'!I108</f>
        <v>10</v>
      </c>
      <c r="J108" s="33">
        <f>'Нові випадки'!J108+'НЛ за 1ю категорією'!J108+Рецидиви!J108+'Інші повторні випадки'!J108</f>
        <v>10</v>
      </c>
    </row>
    <row r="109" spans="1:10" ht="12.75">
      <c r="A109" s="1">
        <v>27</v>
      </c>
      <c r="B109" s="43" t="s">
        <v>62</v>
      </c>
      <c r="C109" s="24">
        <f>'Нові випадки'!C109+'НЛ за 1ю категорією'!C109+Рецидиви!C109+'Інші повторні випадки'!C109</f>
        <v>2</v>
      </c>
      <c r="D109" s="24">
        <f>'Нові випадки'!D109+'НЛ за 1ю категорією'!D109+Рецидиви!D109+'Інші повторні випадки'!D109</f>
        <v>2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63</v>
      </c>
      <c r="C110" s="24">
        <f>'Нові випадки'!C110+'НЛ за 1ю категорією'!C110+Рецидиви!C110+'Інші повторні випадки'!C110</f>
        <v>1</v>
      </c>
      <c r="D110" s="24">
        <f>'Нові випадки'!D110+'НЛ за 1ю категорією'!D110+Рецидиви!D110+'Інші повторні випадки'!D110</f>
        <v>1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3</v>
      </c>
      <c r="D111" s="24">
        <f>'Нові випадки'!D111+'НЛ за 1ю категорією'!D111+Рецидиви!D111+'Інші повторні випадки'!D111</f>
        <v>2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1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71" t="s">
        <v>28</v>
      </c>
      <c r="B112" s="72"/>
      <c r="C112" s="11">
        <f aca="true" t="shared" si="4" ref="C112:J112">SUM(C83:C111)</f>
        <v>1173</v>
      </c>
      <c r="D112" s="12">
        <f t="shared" si="4"/>
        <v>766</v>
      </c>
      <c r="E112" s="12">
        <f t="shared" si="4"/>
        <v>57</v>
      </c>
      <c r="F112" s="12">
        <f t="shared" si="4"/>
        <v>25</v>
      </c>
      <c r="G112" s="12">
        <f t="shared" si="4"/>
        <v>81</v>
      </c>
      <c r="H112" s="12">
        <f t="shared" si="4"/>
        <v>102</v>
      </c>
      <c r="I112" s="12">
        <f t="shared" si="4"/>
        <v>131</v>
      </c>
      <c r="J112" s="13">
        <f t="shared" si="4"/>
        <v>11</v>
      </c>
    </row>
    <row r="113" spans="1:10" ht="13.5" thickBot="1">
      <c r="A113" s="73" t="s">
        <v>29</v>
      </c>
      <c r="B113" s="74"/>
      <c r="C113" s="14">
        <f aca="true" t="shared" si="5" ref="C113:J113">SUM(C83:C107)</f>
        <v>1066</v>
      </c>
      <c r="D113" s="15">
        <f t="shared" si="5"/>
        <v>701</v>
      </c>
      <c r="E113" s="15">
        <f t="shared" si="5"/>
        <v>41</v>
      </c>
      <c r="F113" s="15">
        <f t="shared" si="5"/>
        <v>25</v>
      </c>
      <c r="G113" s="15">
        <f t="shared" si="5"/>
        <v>81</v>
      </c>
      <c r="H113" s="15">
        <f t="shared" si="5"/>
        <v>97</v>
      </c>
      <c r="I113" s="15">
        <f t="shared" si="5"/>
        <v>120</v>
      </c>
      <c r="J113" s="16">
        <f t="shared" si="5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3" ht="15.75" thickBot="1">
      <c r="A116" s="86" t="s">
        <v>33</v>
      </c>
      <c r="B116" s="87"/>
      <c r="C116" s="28" t="s">
        <v>48</v>
      </c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23</v>
      </c>
      <c r="D120" s="24">
        <f>'Нові випадки'!D120+'НЛ за 1ю категорією'!D120+Рецидиви!D120+'Інші повторні випадки'!D120</f>
        <v>18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1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4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25</v>
      </c>
      <c r="D121" s="24">
        <f>'Нові випадки'!D121+'НЛ за 1ю категорією'!D121+Рецидиви!D121+'Інші повторні випадки'!D121</f>
        <v>17</v>
      </c>
      <c r="E121" s="24">
        <f>'Нові випадки'!E121+'НЛ за 1ю категорією'!E121+Рецидиви!E121+'Інші повторні випадки'!E121</f>
        <v>1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2</v>
      </c>
      <c r="H121" s="24">
        <f>'Нові випадки'!H121+'НЛ за 1ю категорією'!H121+Рецидиви!H121+'Інші повторні випадки'!H121</f>
        <v>1</v>
      </c>
      <c r="I121" s="24">
        <f>'Нові випадки'!I121+'НЛ за 1ю категорією'!I121+Рецидиви!I121+'Інші повторні випадки'!I121</f>
        <v>4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138</v>
      </c>
      <c r="D122" s="24">
        <f>'Нові випадки'!D122+'НЛ за 1ю категорією'!D122+Рецидиви!D122+'Інші повторні випадки'!D122</f>
        <v>96</v>
      </c>
      <c r="E122" s="24">
        <f>'Нові випадки'!E122+'НЛ за 1ю категорією'!E122+Рецидиви!E122+'Інші повторні випадки'!E122</f>
        <v>4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11</v>
      </c>
      <c r="H122" s="24">
        <f>'Нові випадки'!H122+'НЛ за 1ю категорією'!H122+Рецидиви!H122+'Інші повторні випадки'!H122</f>
        <v>17</v>
      </c>
      <c r="I122" s="24">
        <f>'Нові випадки'!I122+'НЛ за 1ю категорією'!I122+Рецидиви!I122+'Інші повторні випадки'!I122</f>
        <v>10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70</v>
      </c>
      <c r="D123" s="24">
        <f>'Нові випадки'!D123+'НЛ за 1ю категорією'!D123+Рецидиви!D123+'Інші повторні випадки'!D123</f>
        <v>32</v>
      </c>
      <c r="E123" s="24">
        <f>'Нові випадки'!E123+'НЛ за 1ю категорією'!E123+Рецидиви!E123+'Інші повторні випадки'!E123</f>
        <v>2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1</v>
      </c>
      <c r="H123" s="24">
        <f>'Нові випадки'!H123+'НЛ за 1ю категорією'!H123+Рецидиви!H123+'Інші повторні випадки'!H123</f>
        <v>6</v>
      </c>
      <c r="I123" s="24">
        <f>'Нові випадки'!I123+'НЛ за 1ю категорією'!I123+Рецидиви!I123+'Інші повторні випадки'!I123</f>
        <v>29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37</v>
      </c>
      <c r="D124" s="24">
        <f>'Нові випадки'!D124+'НЛ за 1ю категорією'!D124+Рецидиви!D124+'Інші повторні випадки'!D124</f>
        <v>26</v>
      </c>
      <c r="E124" s="24">
        <f>'Нові випадки'!E124+'НЛ за 1ю категорією'!E124+Рецидиви!E124+'Інші повторні випадки'!E124</f>
        <v>2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4</v>
      </c>
      <c r="H124" s="24">
        <f>'Нові випадки'!H124+'НЛ за 1ю категорією'!H124+Рецидиви!H124+'Інші повторні випадки'!H124</f>
        <v>3</v>
      </c>
      <c r="I124" s="24">
        <f>'Нові випадки'!I124+'НЛ за 1ю категорією'!I124+Рецидиви!I124+'Інші повторні випадки'!I124</f>
        <v>1</v>
      </c>
      <c r="J124" s="33">
        <f>'Нові випадки'!J124+'НЛ за 1ю категорією'!J124+Рецидиви!J124+'Інші повторні випадки'!J124</f>
        <v>1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29</v>
      </c>
      <c r="D125" s="24">
        <f>'Нові випадки'!D125+'НЛ за 1ю категорією'!D125+Рецидиви!D125+'Інші повторні випадки'!D125</f>
        <v>17</v>
      </c>
      <c r="E125" s="24">
        <f>'Нові випадки'!E125+'НЛ за 1ю категорією'!E125+Рецидиви!E125+'Інші повторні випадки'!E125</f>
        <v>1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1</v>
      </c>
      <c r="H125" s="24">
        <f>'Нові випадки'!H125+'НЛ за 1ю категорією'!H125+Рецидиви!H125+'Інші повторні випадки'!H125</f>
        <v>3</v>
      </c>
      <c r="I125" s="24">
        <f>'Нові випадки'!I125+'НЛ за 1ю категорією'!I125+Рецидиви!I125+'Інші повторні випадки'!I125</f>
        <v>7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37</v>
      </c>
      <c r="D126" s="24">
        <f>'Нові випадки'!D126+'НЛ за 1ю категорією'!D126+Рецидиви!D126+'Інші повторні випадки'!D126</f>
        <v>31</v>
      </c>
      <c r="E126" s="24">
        <f>'Нові випадки'!E126+'НЛ за 1ю категорією'!E126+Рецидиви!E126+'Інші повторні випадки'!E126</f>
        <v>1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2</v>
      </c>
      <c r="H126" s="24">
        <f>'Нові випадки'!H126+'НЛ за 1ю категорією'!H126+Рецидиви!H126+'Інші повторні випадки'!H126</f>
        <v>1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2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36</v>
      </c>
      <c r="D127" s="24">
        <f>'Нові випадки'!D127+'НЛ за 1ю категорією'!D127+Рецидиви!D127+'Інші повторні випадки'!D127</f>
        <v>27</v>
      </c>
      <c r="E127" s="24">
        <f>'Нові випадки'!E127+'НЛ за 1ю категорією'!E127+Рецидиви!E127+'Інші повторні випадки'!E127</f>
        <v>1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3</v>
      </c>
      <c r="H127" s="24">
        <f>'Нові випадки'!H127+'НЛ за 1ю категорією'!H127+Рецидиви!H127+'Інші повторні випадки'!H127</f>
        <v>1</v>
      </c>
      <c r="I127" s="24">
        <f>'Нові випадки'!I127+'НЛ за 1ю категорією'!I127+Рецидиви!I127+'Інші повторні випадки'!I127</f>
        <v>4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53</v>
      </c>
      <c r="D128" s="24">
        <f>'Нові випадки'!D128+'НЛ за 1ю категорією'!D128+Рецидиви!D128+'Інші повторні випадки'!D128</f>
        <v>24</v>
      </c>
      <c r="E128" s="24">
        <f>'Нові випадки'!E128+'НЛ за 1ю категорією'!E128+Рецидиви!E128+'Інші повторні випадки'!E128</f>
        <v>8</v>
      </c>
      <c r="F128" s="24">
        <f>'Нові випадки'!F128+'НЛ за 1ю категорією'!F128+Рецидиви!F128+'Інші повторні випадки'!F128</f>
        <v>2</v>
      </c>
      <c r="G128" s="24">
        <f>'Нові випадки'!G128+'НЛ за 1ю категорією'!G128+Рецидиви!G128+'Інші повторні випадки'!G128</f>
        <v>5</v>
      </c>
      <c r="H128" s="24">
        <f>'Нові випадки'!H128+'НЛ за 1ю категорією'!H128+Рецидиви!H128+'Інші повторні випадки'!H128</f>
        <v>6</v>
      </c>
      <c r="I128" s="24">
        <f>'Нові випадки'!I128+'НЛ за 1ю категорією'!I128+Рецидиви!I128+'Інші повторні випадки'!I128</f>
        <v>8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22</v>
      </c>
      <c r="D129" s="24">
        <f>'Нові випадки'!D129+'НЛ за 1ю категорією'!D129+Рецидиви!D129+'Інші повторні випадки'!D129</f>
        <v>20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1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1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28</v>
      </c>
      <c r="D130" s="24">
        <f>'Нові випадки'!D130+'НЛ за 1ю категорією'!D130+Рецидиви!D130+'Інші повторні випадки'!D130</f>
        <v>6</v>
      </c>
      <c r="E130" s="24">
        <f>'Нові випадки'!E130+'НЛ за 1ю категорією'!E130+Рецидиви!E130+'Інші повторні випадки'!E130</f>
        <v>3</v>
      </c>
      <c r="F130" s="24">
        <f>'Нові випадки'!F130+'НЛ за 1ю категорією'!F130+Рецидиви!F130+'Інші повторні випадки'!F130</f>
        <v>15</v>
      </c>
      <c r="G130" s="24">
        <f>'Нові випадки'!G130+'НЛ за 1ю категорією'!G130+Рецидиви!G130+'Інші повторні випадки'!G130</f>
        <v>3</v>
      </c>
      <c r="H130" s="24">
        <f>'Нові випадки'!H130+'НЛ за 1ю категорією'!H130+Рецидиви!H130+'Інші повторні випадки'!H130</f>
        <v>1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33</v>
      </c>
      <c r="D131" s="24">
        <f>'Нові випадки'!D131+'НЛ за 1ю категорією'!D131+Рецидиви!D131+'Інші повторні випадки'!D131</f>
        <v>22</v>
      </c>
      <c r="E131" s="24">
        <f>'Нові випадки'!E131+'НЛ за 1ю категорією'!E131+Рецидиви!E131+'Інші повторні випадки'!E131</f>
        <v>4</v>
      </c>
      <c r="F131" s="24">
        <f>'Нові випадки'!F131+'НЛ за 1ю категорією'!F131+Рецидиви!F131+'Інші повторні випадки'!F131</f>
        <v>1</v>
      </c>
      <c r="G131" s="24">
        <f>'Нові випадки'!G131+'НЛ за 1ю категорією'!G131+Рецидиви!G131+'Інші повторні випадки'!G131</f>
        <v>3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3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58</v>
      </c>
      <c r="D132" s="24">
        <f>'Нові випадки'!D132+'НЛ за 1ю категорією'!D132+Рецидиви!D132+'Інші повторні випадки'!D132</f>
        <v>42</v>
      </c>
      <c r="E132" s="24">
        <f>'Нові випадки'!E132+'НЛ за 1ю категорією'!E132+Рецидиви!E132+'Інші повторні випадки'!E132</f>
        <v>5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2</v>
      </c>
      <c r="H132" s="24">
        <f>'Нові випадки'!H132+'НЛ за 1ю категорією'!H132+Рецидиви!H132+'Інші повторні випадки'!H132</f>
        <v>1</v>
      </c>
      <c r="I132" s="24">
        <f>'Нові випадки'!I132+'НЛ за 1ю категорією'!I132+Рецидиви!I132+'Інші повторні випадки'!I132</f>
        <v>8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120</v>
      </c>
      <c r="D133" s="24">
        <f>'Нові випадки'!D133+'НЛ за 1ю категорією'!D133+Рецидиви!D133+'Інші повторні випадки'!D133</f>
        <v>89</v>
      </c>
      <c r="E133" s="24">
        <f>'Нові випадки'!E133+'НЛ за 1ю категорією'!E133+Рецидиви!E133+'Інші повторні випадки'!E133</f>
        <v>5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3</v>
      </c>
      <c r="H133" s="24">
        <f>'Нові випадки'!H133+'НЛ за 1ю категорією'!H133+Рецидиви!H133+'Інші повторні випадки'!H133</f>
        <v>8</v>
      </c>
      <c r="I133" s="24">
        <f>'Нові випадки'!I133+'НЛ за 1ю категорією'!I133+Рецидиви!I133+'Інші повторні випадки'!I133</f>
        <v>15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40</v>
      </c>
      <c r="D134" s="24">
        <f>'Нові випадки'!D134+'НЛ за 1ю категорією'!D134+Рецидиви!D134+'Інші повторні випадки'!D134</f>
        <v>27</v>
      </c>
      <c r="E134" s="24">
        <f>'Нові випадки'!E134+'НЛ за 1ю категорією'!E134+Рецидиви!E134+'Інші повторні випадки'!E134</f>
        <v>3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4</v>
      </c>
      <c r="H134" s="24">
        <f>'Нові випадки'!H134+'НЛ за 1ю категорією'!H134+Рецидиви!H134+'Інші повторні випадки'!H134</f>
        <v>4</v>
      </c>
      <c r="I134" s="24">
        <f>'Нові випадки'!I134+'НЛ за 1ю категорією'!I134+Рецидиви!I134+'Інші повторні випадки'!I134</f>
        <v>2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19</v>
      </c>
      <c r="D135" s="24">
        <f>'Нові випадки'!D135+'НЛ за 1ю категорією'!D135+Рецидиви!D135+'Інші повторні випадки'!D135</f>
        <v>15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1</v>
      </c>
      <c r="H135" s="24">
        <f>'Нові випадки'!H135+'НЛ за 1ю категорією'!H135+Рецидиви!H135+'Інші повторні випадки'!H135</f>
        <v>2</v>
      </c>
      <c r="I135" s="24">
        <f>'Нові випадки'!I135+'НЛ за 1ю категорією'!I135+Рецидиви!I135+'Інші повторні випадки'!I135</f>
        <v>1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21</v>
      </c>
      <c r="D136" s="24">
        <f>'Нові випадки'!D136+'НЛ за 1ю категорією'!D136+Рецидиви!D136+'Інші повторні випадки'!D136</f>
        <v>11</v>
      </c>
      <c r="E136" s="24">
        <f>'Нові випадки'!E136+'НЛ за 1ю категорією'!E136+Рецидиви!E136+'Інші повторні випадки'!E136</f>
        <v>1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6</v>
      </c>
      <c r="H136" s="24">
        <f>'Нові випадки'!H136+'НЛ за 1ю категорією'!H136+Рецидиви!H136+'Інші повторні випадки'!H136</f>
        <v>2</v>
      </c>
      <c r="I136" s="24">
        <f>'Нові випадки'!I136+'НЛ за 1ю категорією'!I136+Рецидиви!I136+'Інші повторні випадки'!I136</f>
        <v>1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13</v>
      </c>
      <c r="D137" s="24">
        <f>'Нові випадки'!D137+'НЛ за 1ю категорією'!D137+Рецидиви!D137+'Інші повторні випадки'!D137</f>
        <v>9</v>
      </c>
      <c r="E137" s="24">
        <f>'Нові випадки'!E137+'НЛ за 1ю категорією'!E137+Рецидиви!E137+'Інші повторні випадки'!E137</f>
        <v>1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3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51</v>
      </c>
      <c r="D138" s="24">
        <f>'Нові випадки'!D138+'НЛ за 1ю категорією'!D138+Рецидиви!D138+'Інші повторні випадки'!D138</f>
        <v>28</v>
      </c>
      <c r="E138" s="24">
        <f>'Нові випадки'!E138+'НЛ за 1ю категорією'!E138+Рецидиви!E138+'Інші повторні випадки'!E138</f>
        <v>3</v>
      </c>
      <c r="F138" s="24">
        <f>'Нові випадки'!F138+'НЛ за 1ю категорією'!F138+Рецидиви!F138+'Інші повторні випадки'!F138</f>
        <v>1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3</v>
      </c>
      <c r="I138" s="24">
        <f>'Нові випадки'!I138+'НЛ за 1ю категорією'!I138+Рецидиви!I138+'Інші повторні випадки'!I138</f>
        <v>16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42</v>
      </c>
      <c r="D139" s="24">
        <f>'Нові випадки'!D139+'НЛ за 1ю категорією'!D139+Рецидиви!D139+'Інші повторні випадки'!D139</f>
        <v>16</v>
      </c>
      <c r="E139" s="24">
        <f>'Нові випадки'!E139+'НЛ за 1ю категорією'!E139+Рецидиви!E139+'Інші повторні випадки'!E139</f>
        <v>5</v>
      </c>
      <c r="F139" s="24">
        <f>'Нові випадки'!F139+'НЛ за 1ю категорією'!F139+Рецидиви!F139+'Інші повторні випадки'!F139</f>
        <v>3</v>
      </c>
      <c r="G139" s="24">
        <f>'Нові випадки'!G139+'НЛ за 1ю категорією'!G139+Рецидиви!G139+'Інші повторні випадки'!G139</f>
        <v>8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10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20</v>
      </c>
      <c r="D140" s="24">
        <f>'Нові випадки'!D140+'НЛ за 1ю категорією'!D140+Рецидиви!D140+'Інші повторні випадки'!D140</f>
        <v>17</v>
      </c>
      <c r="E140" s="24">
        <f>'Нові випадки'!E140+'НЛ за 1ю категорією'!E140+Рецидиви!E140+'Інші повторні випадки'!E140</f>
        <v>1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2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35</v>
      </c>
      <c r="D141" s="24">
        <f>'Нові випадки'!D141+'НЛ за 1ю категорією'!D141+Рецидиви!D141+'Інші повторні випадки'!D141</f>
        <v>26</v>
      </c>
      <c r="E141" s="24">
        <f>'Нові випадки'!E141+'НЛ за 1ю категорією'!E141+Рецидиви!E141+'Інші повторні випадки'!E141</f>
        <v>4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2</v>
      </c>
      <c r="H141" s="24">
        <f>'Нові випадки'!H141+'НЛ за 1ю категорією'!H141+Рецидиви!H141+'Інші повторні випадки'!H141</f>
        <v>3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10</v>
      </c>
      <c r="D142" s="24">
        <f>'Нові випадки'!D142+'НЛ за 1ю категорією'!D142+Рецидиви!D142+'Інші повторні випадки'!D142</f>
        <v>8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1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1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21</v>
      </c>
      <c r="D143" s="24">
        <f>'Нові випадки'!D143+'НЛ за 1ю категорією'!D143+Рецидиви!D143+'Інші повторні випадки'!D143</f>
        <v>15</v>
      </c>
      <c r="E143" s="24">
        <f>'Нові випадки'!E143+'НЛ за 1ю категорією'!E143+Рецидиви!E143+'Інші повторні випадки'!E143</f>
        <v>2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2</v>
      </c>
      <c r="H143" s="24">
        <f>'Нові випадки'!H143+'НЛ за 1ю категорією'!H143+Рецидиви!H143+'Інші повторні випадки'!H143</f>
        <v>2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43</v>
      </c>
      <c r="D144" s="24">
        <f>'Нові випадки'!D144+'НЛ за 1ю категорією'!D144+Рецидиви!D144+'Інші повторні випадки'!D144</f>
        <v>34</v>
      </c>
      <c r="E144" s="24">
        <f>'Нові випадки'!E144+'НЛ за 1ю категорією'!E144+Рецидиви!E144+'Інші повторні випадки'!E144</f>
        <v>2</v>
      </c>
      <c r="F144" s="24">
        <f>'Нові випадки'!F144+'НЛ за 1ю категорією'!F144+Рецидиви!F144+'Інші повторні випадки'!F144</f>
        <v>1</v>
      </c>
      <c r="G144" s="24">
        <f>'Нові випадки'!G144+'НЛ за 1ю категорією'!G144+Рецидиви!G144+'Інші повторні випадки'!G144</f>
        <v>1</v>
      </c>
      <c r="H144" s="24">
        <f>'Нові випадки'!H144+'НЛ за 1ю категорією'!H144+Рецидиви!H144+'Інші повторні випадки'!H144</f>
        <v>1</v>
      </c>
      <c r="I144" s="24">
        <f>'Нові випадки'!I144+'НЛ за 1ю категорією'!I144+Рецидиви!I144+'Інші повторні випадки'!I144</f>
        <v>4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50</v>
      </c>
      <c r="D145" s="24">
        <f>'Нові випадки'!D145+'НЛ за 1ю категорією'!D145+Рецидиви!D145+'Інші повторні випадки'!D145</f>
        <v>30</v>
      </c>
      <c r="E145" s="24">
        <f>'Нові випадки'!E145+'НЛ за 1ю категорією'!E145+Рецидиви!E145+'Інші повторні випадки'!E145</f>
        <v>4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1</v>
      </c>
      <c r="H145" s="24">
        <f>'Нові випадки'!H145+'НЛ за 1ю категорією'!H145+Рецидиви!H145+'Інші повторні випадки'!H145</f>
        <v>2</v>
      </c>
      <c r="I145" s="24">
        <f>'Нові випадки'!I145+'НЛ за 1ю категорією'!I145+Рецидиви!I145+'Інші повторні випадки'!I145</f>
        <v>10</v>
      </c>
      <c r="J145" s="33">
        <f>'Нові випадки'!J145+'НЛ за 1ю категорією'!J145+Рецидиви!J145+'Інші повторні випадки'!J145</f>
        <v>3</v>
      </c>
    </row>
    <row r="146" spans="1:10" ht="12.75">
      <c r="A146" s="1">
        <v>27</v>
      </c>
      <c r="B146" s="43" t="s">
        <v>62</v>
      </c>
      <c r="C146" s="24">
        <f>'Нові випадки'!C146+'НЛ за 1ю категорією'!C146+Рецидиви!C146+'Інші повторні випадки'!C146</f>
        <v>1</v>
      </c>
      <c r="D146" s="24">
        <f>'Нові випадки'!D146+'НЛ за 1ю категорією'!D146+Рецидиви!D146+'Інші повторні випадки'!D146</f>
        <v>1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63</v>
      </c>
      <c r="C147" s="24">
        <f>'Нові випадки'!C147+'НЛ за 1ю категорією'!C147+Рецидиви!C147+'Інші повторні випадки'!C147</f>
        <v>1</v>
      </c>
      <c r="D147" s="24">
        <f>'Нові випадки'!D147+'НЛ за 1ю категорією'!D147+Рецидиви!D147+'Інші повторні випадки'!D147</f>
        <v>1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1</v>
      </c>
      <c r="D148" s="24">
        <f>'Нові випадки'!D148+'НЛ за 1ю категорією'!D148+Рецидиви!D148+'Інші повторні випадки'!D148</f>
        <v>1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71" t="s">
        <v>28</v>
      </c>
      <c r="B149" s="72"/>
      <c r="C149" s="11">
        <f aca="true" t="shared" si="6" ref="C149:J149">SUM(C120:C148)</f>
        <v>1077</v>
      </c>
      <c r="D149" s="12">
        <f t="shared" si="6"/>
        <v>706</v>
      </c>
      <c r="E149" s="12">
        <f t="shared" si="6"/>
        <v>63</v>
      </c>
      <c r="F149" s="12">
        <f t="shared" si="6"/>
        <v>25</v>
      </c>
      <c r="G149" s="12">
        <f t="shared" si="6"/>
        <v>68</v>
      </c>
      <c r="H149" s="12">
        <f t="shared" si="6"/>
        <v>68</v>
      </c>
      <c r="I149" s="12">
        <f t="shared" si="6"/>
        <v>141</v>
      </c>
      <c r="J149" s="13">
        <f t="shared" si="6"/>
        <v>6</v>
      </c>
    </row>
    <row r="150" spans="1:10" ht="13.5" thickBot="1">
      <c r="A150" s="73" t="s">
        <v>29</v>
      </c>
      <c r="B150" s="74"/>
      <c r="C150" s="14">
        <f aca="true" t="shared" si="7" ref="C150:J150">SUM(C120:C144)</f>
        <v>1024</v>
      </c>
      <c r="D150" s="15">
        <f t="shared" si="7"/>
        <v>673</v>
      </c>
      <c r="E150" s="15">
        <f t="shared" si="7"/>
        <v>59</v>
      </c>
      <c r="F150" s="15">
        <f t="shared" si="7"/>
        <v>25</v>
      </c>
      <c r="G150" s="15">
        <f t="shared" si="7"/>
        <v>67</v>
      </c>
      <c r="H150" s="15">
        <f t="shared" si="7"/>
        <v>66</v>
      </c>
      <c r="I150" s="15">
        <f t="shared" si="7"/>
        <v>131</v>
      </c>
      <c r="J150" s="16">
        <f t="shared" si="7"/>
        <v>3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3" ht="15.75" thickBot="1">
      <c r="A153" s="86" t="s">
        <v>61</v>
      </c>
      <c r="B153" s="87"/>
      <c r="C153" s="28" t="s">
        <v>48</v>
      </c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95</v>
      </c>
      <c r="D157" s="9">
        <f aca="true" t="shared" si="9" ref="D157:J166">D9+D46+D83+D120</f>
        <v>70</v>
      </c>
      <c r="E157" s="9">
        <f t="shared" si="9"/>
        <v>2</v>
      </c>
      <c r="F157" s="9">
        <f t="shared" si="9"/>
        <v>1</v>
      </c>
      <c r="G157" s="9">
        <f t="shared" si="9"/>
        <v>6</v>
      </c>
      <c r="H157" s="9">
        <f t="shared" si="9"/>
        <v>4</v>
      </c>
      <c r="I157" s="9">
        <f t="shared" si="9"/>
        <v>12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131</v>
      </c>
      <c r="D158" s="9">
        <f t="shared" si="9"/>
        <v>87</v>
      </c>
      <c r="E158" s="9">
        <f t="shared" si="9"/>
        <v>11</v>
      </c>
      <c r="F158" s="9">
        <f t="shared" si="9"/>
        <v>6</v>
      </c>
      <c r="G158" s="9">
        <f t="shared" si="9"/>
        <v>13</v>
      </c>
      <c r="H158" s="9">
        <f t="shared" si="9"/>
        <v>4</v>
      </c>
      <c r="I158" s="9">
        <f t="shared" si="9"/>
        <v>10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635</v>
      </c>
      <c r="D159" s="9">
        <f t="shared" si="9"/>
        <v>449</v>
      </c>
      <c r="E159" s="9">
        <f t="shared" si="9"/>
        <v>21</v>
      </c>
      <c r="F159" s="9">
        <f t="shared" si="9"/>
        <v>4</v>
      </c>
      <c r="G159" s="9">
        <f t="shared" si="9"/>
        <v>48</v>
      </c>
      <c r="H159" s="9">
        <f t="shared" si="9"/>
        <v>78</v>
      </c>
      <c r="I159" s="9">
        <f t="shared" si="9"/>
        <v>35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280</v>
      </c>
      <c r="D160" s="9">
        <f t="shared" si="9"/>
        <v>151</v>
      </c>
      <c r="E160" s="9">
        <f t="shared" si="9"/>
        <v>8</v>
      </c>
      <c r="F160" s="9">
        <f t="shared" si="9"/>
        <v>0</v>
      </c>
      <c r="G160" s="9">
        <f t="shared" si="9"/>
        <v>17</v>
      </c>
      <c r="H160" s="9">
        <f t="shared" si="9"/>
        <v>30</v>
      </c>
      <c r="I160" s="9">
        <f t="shared" si="9"/>
        <v>74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130</v>
      </c>
      <c r="D161" s="9">
        <f t="shared" si="9"/>
        <v>95</v>
      </c>
      <c r="E161" s="9">
        <f t="shared" si="9"/>
        <v>5</v>
      </c>
      <c r="F161" s="9">
        <f t="shared" si="9"/>
        <v>0</v>
      </c>
      <c r="G161" s="9">
        <f t="shared" si="9"/>
        <v>15</v>
      </c>
      <c r="H161" s="9">
        <f t="shared" si="9"/>
        <v>11</v>
      </c>
      <c r="I161" s="9">
        <f t="shared" si="9"/>
        <v>3</v>
      </c>
      <c r="J161" s="9">
        <f t="shared" si="9"/>
        <v>1</v>
      </c>
    </row>
    <row r="162" spans="1:10" ht="12.75">
      <c r="A162" s="1">
        <v>6</v>
      </c>
      <c r="B162" s="2" t="s">
        <v>7</v>
      </c>
      <c r="C162" s="24">
        <f t="shared" si="8"/>
        <v>139</v>
      </c>
      <c r="D162" s="9">
        <f t="shared" si="9"/>
        <v>94</v>
      </c>
      <c r="E162" s="9">
        <f t="shared" si="9"/>
        <v>4</v>
      </c>
      <c r="F162" s="9">
        <f t="shared" si="9"/>
        <v>0</v>
      </c>
      <c r="G162" s="9">
        <f t="shared" si="9"/>
        <v>16</v>
      </c>
      <c r="H162" s="9">
        <f t="shared" si="9"/>
        <v>13</v>
      </c>
      <c r="I162" s="9">
        <f t="shared" si="9"/>
        <v>12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214</v>
      </c>
      <c r="D163" s="9">
        <f t="shared" si="9"/>
        <v>154</v>
      </c>
      <c r="E163" s="9">
        <f t="shared" si="9"/>
        <v>9</v>
      </c>
      <c r="F163" s="9">
        <f t="shared" si="9"/>
        <v>2</v>
      </c>
      <c r="G163" s="9">
        <f t="shared" si="9"/>
        <v>12</v>
      </c>
      <c r="H163" s="9">
        <f t="shared" si="9"/>
        <v>13</v>
      </c>
      <c r="I163" s="9">
        <f t="shared" si="9"/>
        <v>22</v>
      </c>
      <c r="J163" s="9">
        <f t="shared" si="9"/>
        <v>2</v>
      </c>
    </row>
    <row r="164" spans="1:10" ht="12.75">
      <c r="A164" s="3">
        <v>8</v>
      </c>
      <c r="B164" s="4" t="s">
        <v>9</v>
      </c>
      <c r="C164" s="24">
        <f t="shared" si="8"/>
        <v>103</v>
      </c>
      <c r="D164" s="9">
        <f t="shared" si="9"/>
        <v>70</v>
      </c>
      <c r="E164" s="9">
        <f t="shared" si="9"/>
        <v>8</v>
      </c>
      <c r="F164" s="9">
        <f t="shared" si="9"/>
        <v>0</v>
      </c>
      <c r="G164" s="9">
        <f t="shared" si="9"/>
        <v>10</v>
      </c>
      <c r="H164" s="9">
        <f t="shared" si="9"/>
        <v>3</v>
      </c>
      <c r="I164" s="9">
        <f t="shared" si="9"/>
        <v>12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203</v>
      </c>
      <c r="D165" s="9">
        <f t="shared" si="9"/>
        <v>116</v>
      </c>
      <c r="E165" s="9">
        <f t="shared" si="9"/>
        <v>16</v>
      </c>
      <c r="F165" s="9">
        <f t="shared" si="9"/>
        <v>14</v>
      </c>
      <c r="G165" s="9">
        <f t="shared" si="9"/>
        <v>13</v>
      </c>
      <c r="H165" s="9">
        <f t="shared" si="9"/>
        <v>21</v>
      </c>
      <c r="I165" s="9">
        <f t="shared" si="9"/>
        <v>23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124</v>
      </c>
      <c r="D166" s="9">
        <f t="shared" si="9"/>
        <v>102</v>
      </c>
      <c r="E166" s="9">
        <f t="shared" si="9"/>
        <v>5</v>
      </c>
      <c r="F166" s="9">
        <f t="shared" si="9"/>
        <v>1</v>
      </c>
      <c r="G166" s="9">
        <f t="shared" si="9"/>
        <v>3</v>
      </c>
      <c r="H166" s="9">
        <f t="shared" si="9"/>
        <v>7</v>
      </c>
      <c r="I166" s="9">
        <f t="shared" si="9"/>
        <v>6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106</v>
      </c>
      <c r="D167" s="9">
        <f aca="true" t="shared" si="10" ref="D167:J176">D19+D56+D93+D130</f>
        <v>66</v>
      </c>
      <c r="E167" s="9">
        <f t="shared" si="10"/>
        <v>5</v>
      </c>
      <c r="F167" s="9">
        <f t="shared" si="10"/>
        <v>18</v>
      </c>
      <c r="G167" s="9">
        <f t="shared" si="10"/>
        <v>8</v>
      </c>
      <c r="H167" s="9">
        <f t="shared" si="10"/>
        <v>5</v>
      </c>
      <c r="I167" s="9">
        <f t="shared" si="10"/>
        <v>4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241</v>
      </c>
      <c r="D168" s="9">
        <f t="shared" si="10"/>
        <v>180</v>
      </c>
      <c r="E168" s="9">
        <f t="shared" si="10"/>
        <v>6</v>
      </c>
      <c r="F168" s="9">
        <f t="shared" si="10"/>
        <v>1</v>
      </c>
      <c r="G168" s="9">
        <f t="shared" si="10"/>
        <v>23</v>
      </c>
      <c r="H168" s="9">
        <f t="shared" si="10"/>
        <v>14</v>
      </c>
      <c r="I168" s="9">
        <f t="shared" si="10"/>
        <v>17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210</v>
      </c>
      <c r="D169" s="9">
        <f t="shared" si="10"/>
        <v>160</v>
      </c>
      <c r="E169" s="9">
        <f t="shared" si="10"/>
        <v>16</v>
      </c>
      <c r="F169" s="9">
        <f t="shared" si="10"/>
        <v>0</v>
      </c>
      <c r="G169" s="9">
        <f t="shared" si="10"/>
        <v>4</v>
      </c>
      <c r="H169" s="9">
        <f t="shared" si="10"/>
        <v>11</v>
      </c>
      <c r="I169" s="9">
        <f t="shared" si="10"/>
        <v>19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477</v>
      </c>
      <c r="D170" s="9">
        <f t="shared" si="10"/>
        <v>332</v>
      </c>
      <c r="E170" s="9">
        <f t="shared" si="10"/>
        <v>12</v>
      </c>
      <c r="F170" s="9">
        <f t="shared" si="10"/>
        <v>0</v>
      </c>
      <c r="G170" s="9">
        <f t="shared" si="10"/>
        <v>26</v>
      </c>
      <c r="H170" s="9">
        <f t="shared" si="10"/>
        <v>42</v>
      </c>
      <c r="I170" s="9">
        <f t="shared" si="10"/>
        <v>64</v>
      </c>
      <c r="J170" s="9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180</v>
      </c>
      <c r="D171" s="9">
        <f t="shared" si="10"/>
        <v>129</v>
      </c>
      <c r="E171" s="9">
        <f t="shared" si="10"/>
        <v>16</v>
      </c>
      <c r="F171" s="9">
        <f t="shared" si="10"/>
        <v>0</v>
      </c>
      <c r="G171" s="9">
        <f t="shared" si="10"/>
        <v>17</v>
      </c>
      <c r="H171" s="9">
        <f t="shared" si="10"/>
        <v>9</v>
      </c>
      <c r="I171" s="9">
        <f t="shared" si="10"/>
        <v>9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70</v>
      </c>
      <c r="D172" s="9">
        <f t="shared" si="10"/>
        <v>53</v>
      </c>
      <c r="E172" s="9">
        <f t="shared" si="10"/>
        <v>4</v>
      </c>
      <c r="F172" s="9">
        <f t="shared" si="10"/>
        <v>0</v>
      </c>
      <c r="G172" s="9">
        <f t="shared" si="10"/>
        <v>6</v>
      </c>
      <c r="H172" s="9">
        <f t="shared" si="10"/>
        <v>4</v>
      </c>
      <c r="I172" s="9">
        <f t="shared" si="10"/>
        <v>3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114</v>
      </c>
      <c r="D173" s="9">
        <f t="shared" si="10"/>
        <v>76</v>
      </c>
      <c r="E173" s="9">
        <f t="shared" si="10"/>
        <v>4</v>
      </c>
      <c r="F173" s="9">
        <f t="shared" si="10"/>
        <v>2</v>
      </c>
      <c r="G173" s="9">
        <f t="shared" si="10"/>
        <v>13</v>
      </c>
      <c r="H173" s="9">
        <f t="shared" si="10"/>
        <v>9</v>
      </c>
      <c r="I173" s="9">
        <f t="shared" si="10"/>
        <v>10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42</v>
      </c>
      <c r="D174" s="9">
        <f t="shared" si="10"/>
        <v>26</v>
      </c>
      <c r="E174" s="9">
        <f t="shared" si="10"/>
        <v>2</v>
      </c>
      <c r="F174" s="9">
        <f t="shared" si="10"/>
        <v>0</v>
      </c>
      <c r="G174" s="9">
        <f t="shared" si="10"/>
        <v>4</v>
      </c>
      <c r="H174" s="9">
        <f t="shared" si="10"/>
        <v>3</v>
      </c>
      <c r="I174" s="9">
        <f t="shared" si="10"/>
        <v>7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243</v>
      </c>
      <c r="D175" s="9">
        <f t="shared" si="10"/>
        <v>156</v>
      </c>
      <c r="E175" s="9">
        <f t="shared" si="10"/>
        <v>13</v>
      </c>
      <c r="F175" s="9">
        <f t="shared" si="10"/>
        <v>2</v>
      </c>
      <c r="G175" s="9">
        <f t="shared" si="10"/>
        <v>14</v>
      </c>
      <c r="H175" s="9">
        <f t="shared" si="10"/>
        <v>14</v>
      </c>
      <c r="I175" s="9">
        <f t="shared" si="10"/>
        <v>44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186</v>
      </c>
      <c r="D176" s="9">
        <f t="shared" si="10"/>
        <v>88</v>
      </c>
      <c r="E176" s="9">
        <f t="shared" si="10"/>
        <v>13</v>
      </c>
      <c r="F176" s="9">
        <f t="shared" si="10"/>
        <v>17</v>
      </c>
      <c r="G176" s="9">
        <f t="shared" si="10"/>
        <v>24</v>
      </c>
      <c r="H176" s="9">
        <f t="shared" si="10"/>
        <v>11</v>
      </c>
      <c r="I176" s="9">
        <f t="shared" si="10"/>
        <v>33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85</v>
      </c>
      <c r="D177" s="9">
        <f aca="true" t="shared" si="11" ref="D177:J182">D29+D66+D103+D140</f>
        <v>67</v>
      </c>
      <c r="E177" s="9">
        <f t="shared" si="11"/>
        <v>5</v>
      </c>
      <c r="F177" s="9">
        <f t="shared" si="11"/>
        <v>0</v>
      </c>
      <c r="G177" s="9">
        <f t="shared" si="11"/>
        <v>10</v>
      </c>
      <c r="H177" s="9">
        <f t="shared" si="11"/>
        <v>2</v>
      </c>
      <c r="I177" s="9">
        <f t="shared" si="11"/>
        <v>1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129</v>
      </c>
      <c r="D178" s="9">
        <f t="shared" si="11"/>
        <v>94</v>
      </c>
      <c r="E178" s="9">
        <f t="shared" si="11"/>
        <v>9</v>
      </c>
      <c r="F178" s="9">
        <f t="shared" si="11"/>
        <v>0</v>
      </c>
      <c r="G178" s="9">
        <f t="shared" si="11"/>
        <v>10</v>
      </c>
      <c r="H178" s="9">
        <f t="shared" si="11"/>
        <v>6</v>
      </c>
      <c r="I178" s="9">
        <f t="shared" si="11"/>
        <v>9</v>
      </c>
      <c r="J178" s="9">
        <f t="shared" si="11"/>
        <v>1</v>
      </c>
    </row>
    <row r="179" spans="1:10" ht="12.75">
      <c r="A179" s="1">
        <v>23</v>
      </c>
      <c r="B179" s="2" t="s">
        <v>24</v>
      </c>
      <c r="C179" s="24">
        <f t="shared" si="8"/>
        <v>45</v>
      </c>
      <c r="D179" s="9">
        <f t="shared" si="11"/>
        <v>32</v>
      </c>
      <c r="E179" s="9">
        <f t="shared" si="11"/>
        <v>0</v>
      </c>
      <c r="F179" s="9">
        <f t="shared" si="11"/>
        <v>1</v>
      </c>
      <c r="G179" s="9">
        <f t="shared" si="11"/>
        <v>4</v>
      </c>
      <c r="H179" s="9">
        <f t="shared" si="11"/>
        <v>4</v>
      </c>
      <c r="I179" s="9">
        <f t="shared" si="11"/>
        <v>4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106</v>
      </c>
      <c r="D180" s="9">
        <f t="shared" si="11"/>
        <v>77</v>
      </c>
      <c r="E180" s="9">
        <f t="shared" si="11"/>
        <v>5</v>
      </c>
      <c r="F180" s="9">
        <f t="shared" si="11"/>
        <v>0</v>
      </c>
      <c r="G180" s="9">
        <f t="shared" si="11"/>
        <v>7</v>
      </c>
      <c r="H180" s="9">
        <f t="shared" si="11"/>
        <v>9</v>
      </c>
      <c r="I180" s="9">
        <f t="shared" si="11"/>
        <v>8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174</v>
      </c>
      <c r="D181" s="9">
        <f t="shared" si="11"/>
        <v>126</v>
      </c>
      <c r="E181" s="9">
        <f t="shared" si="11"/>
        <v>6</v>
      </c>
      <c r="F181" s="9">
        <f t="shared" si="11"/>
        <v>1</v>
      </c>
      <c r="G181" s="9">
        <f t="shared" si="11"/>
        <v>9</v>
      </c>
      <c r="H181" s="9">
        <f t="shared" si="11"/>
        <v>14</v>
      </c>
      <c r="I181" s="9">
        <f t="shared" si="11"/>
        <v>18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332</v>
      </c>
      <c r="D182" s="9">
        <f t="shared" si="11"/>
        <v>181</v>
      </c>
      <c r="E182" s="9">
        <f t="shared" si="11"/>
        <v>47</v>
      </c>
      <c r="F182" s="9">
        <f t="shared" si="11"/>
        <v>1</v>
      </c>
      <c r="G182" s="9">
        <f t="shared" si="11"/>
        <v>2</v>
      </c>
      <c r="H182" s="9">
        <f t="shared" si="11"/>
        <v>18</v>
      </c>
      <c r="I182" s="9">
        <f t="shared" si="11"/>
        <v>44</v>
      </c>
      <c r="J182" s="9">
        <f t="shared" si="11"/>
        <v>39</v>
      </c>
    </row>
    <row r="183" spans="1:10" ht="12.75">
      <c r="A183" s="1">
        <v>27</v>
      </c>
      <c r="B183" s="43" t="s">
        <v>62</v>
      </c>
      <c r="C183" s="24">
        <f>D183+E183+F183+G183+H183+I183+J183</f>
        <v>5</v>
      </c>
      <c r="D183" s="9">
        <f aca="true" t="shared" si="12" ref="D183:J183">D35+D72+D109+D146</f>
        <v>5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9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3</v>
      </c>
      <c r="D184" s="9">
        <f aca="true" t="shared" si="13" ref="D184:J184">D36+D73+D110+D147</f>
        <v>3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8</v>
      </c>
      <c r="D185" s="9">
        <f aca="true" t="shared" si="14" ref="D185:J185">D37+D74+D111+D148</f>
        <v>6</v>
      </c>
      <c r="E185" s="9">
        <f t="shared" si="14"/>
        <v>0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1</v>
      </c>
      <c r="J185" s="9">
        <f t="shared" si="14"/>
        <v>0</v>
      </c>
    </row>
    <row r="186" spans="1:10" ht="13.5" thickBot="1">
      <c r="A186" s="71" t="s">
        <v>28</v>
      </c>
      <c r="B186" s="72"/>
      <c r="C186" s="11">
        <f aca="true" t="shared" si="15" ref="C186:J186">SUM(C157:C185)</f>
        <v>4810</v>
      </c>
      <c r="D186" s="12">
        <f t="shared" si="15"/>
        <v>3245</v>
      </c>
      <c r="E186" s="12">
        <f t="shared" si="15"/>
        <v>252</v>
      </c>
      <c r="F186" s="12">
        <f t="shared" si="15"/>
        <v>72</v>
      </c>
      <c r="G186" s="12">
        <f t="shared" si="15"/>
        <v>334</v>
      </c>
      <c r="H186" s="12">
        <f t="shared" si="15"/>
        <v>359</v>
      </c>
      <c r="I186" s="12">
        <f t="shared" si="15"/>
        <v>504</v>
      </c>
      <c r="J186" s="13">
        <f t="shared" si="15"/>
        <v>44</v>
      </c>
    </row>
    <row r="187" spans="1:10" ht="13.5" thickBot="1">
      <c r="A187" s="73" t="s">
        <v>29</v>
      </c>
      <c r="B187" s="74"/>
      <c r="C187" s="20">
        <f aca="true" t="shared" si="16" ref="C187:J187">SUM(C157:C181)</f>
        <v>4462</v>
      </c>
      <c r="D187" s="21">
        <f t="shared" si="16"/>
        <v>3050</v>
      </c>
      <c r="E187" s="21">
        <f t="shared" si="16"/>
        <v>205</v>
      </c>
      <c r="F187" s="21">
        <f t="shared" si="16"/>
        <v>70</v>
      </c>
      <c r="G187" s="21">
        <f t="shared" si="16"/>
        <v>332</v>
      </c>
      <c r="H187" s="21">
        <f t="shared" si="16"/>
        <v>341</v>
      </c>
      <c r="I187" s="21">
        <f t="shared" si="16"/>
        <v>459</v>
      </c>
      <c r="J187" s="22">
        <f t="shared" si="16"/>
        <v>5</v>
      </c>
    </row>
    <row r="188" spans="1:10" ht="13.5" thickBot="1">
      <c r="A188" s="71" t="s">
        <v>34</v>
      </c>
      <c r="B188" s="72"/>
      <c r="C188" s="11">
        <f aca="true" t="shared" si="17" ref="C188:J188">C38+C75+C112+C149</f>
        <v>4810</v>
      </c>
      <c r="D188" s="12">
        <f t="shared" si="17"/>
        <v>3245</v>
      </c>
      <c r="E188" s="12">
        <f t="shared" si="17"/>
        <v>252</v>
      </c>
      <c r="F188" s="12">
        <f t="shared" si="17"/>
        <v>72</v>
      </c>
      <c r="G188" s="12">
        <f t="shared" si="17"/>
        <v>334</v>
      </c>
      <c r="H188" s="12">
        <f t="shared" si="17"/>
        <v>359</v>
      </c>
      <c r="I188" s="12">
        <f t="shared" si="17"/>
        <v>504</v>
      </c>
      <c r="J188" s="13">
        <f t="shared" si="17"/>
        <v>44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2">
      <selection activeCell="P120" sqref="P12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49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11</v>
      </c>
      <c r="D9" s="8">
        <v>10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14</v>
      </c>
      <c r="D10" s="8">
        <v>11</v>
      </c>
      <c r="E10" s="8">
        <v>0</v>
      </c>
      <c r="F10" s="8">
        <v>1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113</v>
      </c>
      <c r="D11" s="8">
        <v>87</v>
      </c>
      <c r="E11" s="8">
        <v>2</v>
      </c>
      <c r="F11" s="8">
        <v>3</v>
      </c>
      <c r="G11" s="8">
        <v>10</v>
      </c>
      <c r="H11" s="8">
        <v>9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34</v>
      </c>
      <c r="D12" s="8">
        <v>21</v>
      </c>
      <c r="E12" s="8">
        <v>0</v>
      </c>
      <c r="F12" s="23">
        <v>0</v>
      </c>
      <c r="G12" s="8">
        <v>2</v>
      </c>
      <c r="H12" s="8">
        <v>7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16</v>
      </c>
      <c r="D13" s="8">
        <v>12</v>
      </c>
      <c r="E13" s="8">
        <v>0</v>
      </c>
      <c r="F13" s="8">
        <v>0</v>
      </c>
      <c r="G13" s="8">
        <v>3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11</v>
      </c>
      <c r="D14" s="8">
        <v>8</v>
      </c>
      <c r="E14" s="8">
        <v>0</v>
      </c>
      <c r="F14" s="8">
        <v>0</v>
      </c>
      <c r="G14" s="8">
        <v>1</v>
      </c>
      <c r="H14" s="8">
        <v>2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31</v>
      </c>
      <c r="D15" s="8">
        <v>25</v>
      </c>
      <c r="E15" s="8">
        <v>0</v>
      </c>
      <c r="F15" s="8">
        <v>0</v>
      </c>
      <c r="G15" s="8">
        <v>1</v>
      </c>
      <c r="H15" s="8">
        <v>2</v>
      </c>
      <c r="I15" s="8">
        <v>3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14</v>
      </c>
      <c r="D16" s="8">
        <v>9</v>
      </c>
      <c r="E16" s="8">
        <v>1</v>
      </c>
      <c r="F16" s="8">
        <v>0</v>
      </c>
      <c r="G16" s="8">
        <v>2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33</v>
      </c>
      <c r="D17" s="8">
        <v>25</v>
      </c>
      <c r="E17" s="8">
        <v>0</v>
      </c>
      <c r="F17" s="8">
        <v>0</v>
      </c>
      <c r="G17" s="8">
        <v>1</v>
      </c>
      <c r="H17" s="8">
        <v>4</v>
      </c>
      <c r="I17" s="8">
        <v>3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34</v>
      </c>
      <c r="D18" s="8">
        <v>28</v>
      </c>
      <c r="E18" s="8">
        <v>4</v>
      </c>
      <c r="F18" s="8">
        <v>0</v>
      </c>
      <c r="G18" s="8">
        <v>0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17</v>
      </c>
      <c r="D19" s="8">
        <v>14</v>
      </c>
      <c r="E19" s="8">
        <v>0</v>
      </c>
      <c r="F19" s="8">
        <v>3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54</v>
      </c>
      <c r="D20" s="8">
        <v>45</v>
      </c>
      <c r="E20" s="8">
        <v>0</v>
      </c>
      <c r="F20" s="8">
        <v>0</v>
      </c>
      <c r="G20" s="8">
        <v>3</v>
      </c>
      <c r="H20" s="8">
        <v>4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26</v>
      </c>
      <c r="D21" s="8">
        <v>22</v>
      </c>
      <c r="E21" s="8">
        <v>1</v>
      </c>
      <c r="F21" s="8">
        <v>0</v>
      </c>
      <c r="G21" s="8">
        <v>0</v>
      </c>
      <c r="H21" s="8">
        <v>2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57</v>
      </c>
      <c r="D22" s="8">
        <v>40</v>
      </c>
      <c r="E22" s="8">
        <v>1</v>
      </c>
      <c r="F22" s="8">
        <v>0</v>
      </c>
      <c r="G22" s="8">
        <v>4</v>
      </c>
      <c r="H22" s="8">
        <v>4</v>
      </c>
      <c r="I22" s="8">
        <v>8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17</v>
      </c>
      <c r="D23" s="8">
        <v>11</v>
      </c>
      <c r="E23" s="8">
        <v>2</v>
      </c>
      <c r="F23" s="8">
        <v>0</v>
      </c>
      <c r="G23" s="8">
        <v>2</v>
      </c>
      <c r="H23" s="8">
        <v>1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10</v>
      </c>
      <c r="D24" s="8">
        <v>8</v>
      </c>
      <c r="E24" s="8">
        <v>1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12</v>
      </c>
      <c r="D25" s="8">
        <v>8</v>
      </c>
      <c r="E25" s="8">
        <v>0</v>
      </c>
      <c r="F25" s="8">
        <v>1</v>
      </c>
      <c r="G25" s="8">
        <v>1</v>
      </c>
      <c r="H25" s="8">
        <v>0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2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33</v>
      </c>
      <c r="D27" s="8">
        <v>24</v>
      </c>
      <c r="E27" s="8">
        <v>0</v>
      </c>
      <c r="F27" s="8">
        <v>0</v>
      </c>
      <c r="G27" s="8">
        <v>3</v>
      </c>
      <c r="H27" s="8">
        <v>4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31</v>
      </c>
      <c r="D28" s="8">
        <v>19</v>
      </c>
      <c r="E28" s="8">
        <v>0</v>
      </c>
      <c r="F28" s="8">
        <v>2</v>
      </c>
      <c r="G28" s="8">
        <v>4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5</v>
      </c>
      <c r="D29" s="8">
        <v>3</v>
      </c>
      <c r="E29" s="8">
        <v>0</v>
      </c>
      <c r="F29" s="8">
        <v>0</v>
      </c>
      <c r="G29" s="8">
        <v>2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19</v>
      </c>
      <c r="D30" s="8">
        <v>15</v>
      </c>
      <c r="E30" s="8">
        <v>0</v>
      </c>
      <c r="F30" s="8">
        <v>0</v>
      </c>
      <c r="G30" s="8">
        <v>1</v>
      </c>
      <c r="H30" s="8">
        <v>0</v>
      </c>
      <c r="I30" s="8">
        <v>3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8</v>
      </c>
      <c r="D31" s="8">
        <v>6</v>
      </c>
      <c r="E31" s="8">
        <v>0</v>
      </c>
      <c r="F31" s="8">
        <v>0</v>
      </c>
      <c r="G31" s="8">
        <v>1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18</v>
      </c>
      <c r="D32" s="8">
        <v>14</v>
      </c>
      <c r="E32" s="8">
        <v>0</v>
      </c>
      <c r="F32" s="8">
        <v>0</v>
      </c>
      <c r="G32" s="8">
        <v>2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24</v>
      </c>
      <c r="D33" s="8">
        <v>19</v>
      </c>
      <c r="E33" s="8">
        <v>0</v>
      </c>
      <c r="F33" s="8">
        <v>0</v>
      </c>
      <c r="G33" s="8">
        <v>0</v>
      </c>
      <c r="H33" s="8">
        <v>2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32</v>
      </c>
      <c r="D34" s="8">
        <v>13</v>
      </c>
      <c r="E34" s="8">
        <v>5</v>
      </c>
      <c r="F34" s="8">
        <v>0</v>
      </c>
      <c r="G34" s="8">
        <v>0</v>
      </c>
      <c r="H34" s="8">
        <v>4</v>
      </c>
      <c r="I34" s="8">
        <v>1</v>
      </c>
      <c r="J34" s="18">
        <v>9</v>
      </c>
    </row>
    <row r="35" spans="1:10" ht="13.5" customHeight="1">
      <c r="A35" s="1">
        <v>27</v>
      </c>
      <c r="B35" s="43" t="s">
        <v>62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1</v>
      </c>
      <c r="D36" s="10">
        <v>1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679</v>
      </c>
      <c r="D38" s="12">
        <f t="shared" si="1"/>
        <v>501</v>
      </c>
      <c r="E38" s="12">
        <f t="shared" si="1"/>
        <v>17</v>
      </c>
      <c r="F38" s="12">
        <f t="shared" si="1"/>
        <v>11</v>
      </c>
      <c r="G38" s="12">
        <f t="shared" si="1"/>
        <v>45</v>
      </c>
      <c r="H38" s="12">
        <f t="shared" si="1"/>
        <v>51</v>
      </c>
      <c r="I38" s="12">
        <f t="shared" si="1"/>
        <v>45</v>
      </c>
      <c r="J38" s="13">
        <f t="shared" si="1"/>
        <v>9</v>
      </c>
    </row>
    <row r="39" spans="1:10" ht="13.5" thickBot="1">
      <c r="A39" s="73" t="s">
        <v>29</v>
      </c>
      <c r="B39" s="74"/>
      <c r="C39" s="14">
        <f aca="true" t="shared" si="2" ref="C39:J39">SUM(C9:C33)</f>
        <v>644</v>
      </c>
      <c r="D39" s="15">
        <f t="shared" si="2"/>
        <v>486</v>
      </c>
      <c r="E39" s="15">
        <f t="shared" si="2"/>
        <v>12</v>
      </c>
      <c r="F39" s="15">
        <f t="shared" si="2"/>
        <v>10</v>
      </c>
      <c r="G39" s="15">
        <f t="shared" si="2"/>
        <v>45</v>
      </c>
      <c r="H39" s="15">
        <f t="shared" si="2"/>
        <v>47</v>
      </c>
      <c r="I39" s="15">
        <f t="shared" si="2"/>
        <v>44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49</v>
      </c>
      <c r="D42" s="61"/>
      <c r="E42" s="61"/>
      <c r="F42" s="61"/>
      <c r="G42" s="61"/>
      <c r="H42" s="61"/>
      <c r="I42" s="61"/>
      <c r="J42" s="61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15</v>
      </c>
      <c r="D46" s="8">
        <v>12</v>
      </c>
      <c r="E46" s="8">
        <v>0</v>
      </c>
      <c r="F46" s="8">
        <v>0</v>
      </c>
      <c r="G46" s="8">
        <v>1</v>
      </c>
      <c r="H46" s="8">
        <v>2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17</v>
      </c>
      <c r="D47" s="8">
        <v>14</v>
      </c>
      <c r="E47" s="8">
        <v>1</v>
      </c>
      <c r="F47" s="8">
        <v>0</v>
      </c>
      <c r="G47" s="8">
        <v>0</v>
      </c>
      <c r="H47" s="8">
        <v>0</v>
      </c>
      <c r="I47" s="8">
        <v>2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86</v>
      </c>
      <c r="D48" s="8">
        <v>64</v>
      </c>
      <c r="E48" s="8">
        <v>2</v>
      </c>
      <c r="F48" s="8">
        <v>0</v>
      </c>
      <c r="G48" s="8">
        <v>5</v>
      </c>
      <c r="H48" s="8">
        <v>10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32</v>
      </c>
      <c r="D49" s="8">
        <v>18</v>
      </c>
      <c r="E49" s="8">
        <v>0</v>
      </c>
      <c r="F49" s="8">
        <v>0</v>
      </c>
      <c r="G49" s="8">
        <v>4</v>
      </c>
      <c r="H49" s="8">
        <v>4</v>
      </c>
      <c r="I49" s="8">
        <v>6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16</v>
      </c>
      <c r="D50" s="8">
        <v>13</v>
      </c>
      <c r="E50" s="8">
        <v>0</v>
      </c>
      <c r="F50" s="8">
        <v>0</v>
      </c>
      <c r="G50" s="8">
        <v>1</v>
      </c>
      <c r="H50" s="8">
        <v>2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26</v>
      </c>
      <c r="D51" s="8">
        <v>19</v>
      </c>
      <c r="E51" s="8">
        <v>1</v>
      </c>
      <c r="F51" s="8">
        <v>0</v>
      </c>
      <c r="G51" s="8">
        <v>1</v>
      </c>
      <c r="H51" s="8">
        <v>4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33</v>
      </c>
      <c r="D52" s="8">
        <v>22</v>
      </c>
      <c r="E52" s="8">
        <v>4</v>
      </c>
      <c r="F52" s="8">
        <v>1</v>
      </c>
      <c r="G52" s="8">
        <v>2</v>
      </c>
      <c r="H52" s="8">
        <v>1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10</v>
      </c>
      <c r="D53" s="8">
        <v>7</v>
      </c>
      <c r="E53" s="8">
        <v>1</v>
      </c>
      <c r="F53" s="8">
        <v>0</v>
      </c>
      <c r="G53" s="8">
        <v>0</v>
      </c>
      <c r="H53" s="8">
        <v>0</v>
      </c>
      <c r="I53" s="8">
        <v>2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23</v>
      </c>
      <c r="D54" s="8">
        <v>15</v>
      </c>
      <c r="E54" s="8">
        <v>1</v>
      </c>
      <c r="F54" s="8">
        <v>3</v>
      </c>
      <c r="G54" s="8">
        <v>1</v>
      </c>
      <c r="H54" s="8">
        <v>1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12</v>
      </c>
      <c r="D55" s="8">
        <v>10</v>
      </c>
      <c r="E55" s="8">
        <v>1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17</v>
      </c>
      <c r="D56" s="8">
        <v>13</v>
      </c>
      <c r="E56" s="8">
        <v>0</v>
      </c>
      <c r="F56" s="8">
        <v>0</v>
      </c>
      <c r="G56" s="8">
        <v>1</v>
      </c>
      <c r="H56" s="8">
        <v>2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32</v>
      </c>
      <c r="D57" s="8">
        <v>25</v>
      </c>
      <c r="E57" s="8">
        <v>0</v>
      </c>
      <c r="F57" s="8">
        <v>0</v>
      </c>
      <c r="G57" s="8">
        <v>2</v>
      </c>
      <c r="H57" s="8">
        <v>1</v>
      </c>
      <c r="I57" s="8">
        <v>4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28</v>
      </c>
      <c r="D58" s="8">
        <v>24</v>
      </c>
      <c r="E58" s="8">
        <v>0</v>
      </c>
      <c r="F58" s="8">
        <v>0</v>
      </c>
      <c r="G58" s="8">
        <v>0</v>
      </c>
      <c r="H58" s="8">
        <v>2</v>
      </c>
      <c r="I58" s="8">
        <v>2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67</v>
      </c>
      <c r="D59" s="8">
        <v>49</v>
      </c>
      <c r="E59" s="8">
        <v>1</v>
      </c>
      <c r="F59" s="8">
        <v>0</v>
      </c>
      <c r="G59" s="8">
        <v>4</v>
      </c>
      <c r="H59" s="8">
        <v>2</v>
      </c>
      <c r="I59" s="8">
        <v>10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28</v>
      </c>
      <c r="D60" s="8">
        <v>23</v>
      </c>
      <c r="E60" s="8">
        <v>3</v>
      </c>
      <c r="F60" s="8">
        <v>0</v>
      </c>
      <c r="G60" s="8">
        <v>1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7</v>
      </c>
      <c r="D61" s="8">
        <v>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13</v>
      </c>
      <c r="D62" s="8">
        <v>11</v>
      </c>
      <c r="E62" s="8">
        <v>0</v>
      </c>
      <c r="F62" s="8">
        <v>0</v>
      </c>
      <c r="G62" s="8">
        <v>1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37</v>
      </c>
      <c r="D64" s="8">
        <v>24</v>
      </c>
      <c r="E64" s="8">
        <v>1</v>
      </c>
      <c r="F64" s="8">
        <v>0</v>
      </c>
      <c r="G64" s="8">
        <v>3</v>
      </c>
      <c r="H64" s="8">
        <v>2</v>
      </c>
      <c r="I64" s="8">
        <v>7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18</v>
      </c>
      <c r="D65" s="8">
        <v>10</v>
      </c>
      <c r="E65" s="8">
        <v>1</v>
      </c>
      <c r="F65" s="8">
        <v>0</v>
      </c>
      <c r="G65" s="8">
        <v>1</v>
      </c>
      <c r="H65" s="8">
        <v>2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7</v>
      </c>
      <c r="D66" s="8">
        <v>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21</v>
      </c>
      <c r="D67" s="8">
        <v>18</v>
      </c>
      <c r="E67" s="8">
        <v>2</v>
      </c>
      <c r="F67" s="8">
        <v>0</v>
      </c>
      <c r="G67" s="8">
        <v>1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2</v>
      </c>
      <c r="E68" s="8">
        <v>0</v>
      </c>
      <c r="F68" s="8">
        <v>0</v>
      </c>
      <c r="G68" s="8">
        <v>1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8</v>
      </c>
      <c r="D69" s="8">
        <v>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32</v>
      </c>
      <c r="D70" s="8">
        <v>26</v>
      </c>
      <c r="E70" s="8">
        <v>2</v>
      </c>
      <c r="F70" s="8">
        <v>0</v>
      </c>
      <c r="G70" s="8">
        <v>2</v>
      </c>
      <c r="H70" s="8">
        <v>2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28</v>
      </c>
      <c r="D71" s="8">
        <v>13</v>
      </c>
      <c r="E71" s="8">
        <v>6</v>
      </c>
      <c r="F71" s="8">
        <v>0</v>
      </c>
      <c r="G71" s="8">
        <v>0</v>
      </c>
      <c r="H71" s="8">
        <v>4</v>
      </c>
      <c r="I71" s="8">
        <v>1</v>
      </c>
      <c r="J71" s="18">
        <v>4</v>
      </c>
    </row>
    <row r="72" spans="1:10" ht="12.75">
      <c r="A72" s="1">
        <v>27</v>
      </c>
      <c r="B72" s="43" t="s">
        <v>62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621</v>
      </c>
      <c r="D75" s="12">
        <f t="shared" si="4"/>
        <v>458</v>
      </c>
      <c r="E75" s="12">
        <f t="shared" si="4"/>
        <v>27</v>
      </c>
      <c r="F75" s="12">
        <f t="shared" si="4"/>
        <v>4</v>
      </c>
      <c r="G75" s="12">
        <f t="shared" si="4"/>
        <v>32</v>
      </c>
      <c r="H75" s="12">
        <f t="shared" si="4"/>
        <v>42</v>
      </c>
      <c r="I75" s="12">
        <f t="shared" si="4"/>
        <v>53</v>
      </c>
      <c r="J75" s="13">
        <f t="shared" si="4"/>
        <v>5</v>
      </c>
    </row>
    <row r="76" spans="1:10" ht="13.5" thickBot="1">
      <c r="A76" s="73" t="s">
        <v>29</v>
      </c>
      <c r="B76" s="74"/>
      <c r="C76" s="14">
        <f aca="true" t="shared" si="5" ref="C76:J76">SUM(C46:C70)</f>
        <v>591</v>
      </c>
      <c r="D76" s="15">
        <f t="shared" si="5"/>
        <v>443</v>
      </c>
      <c r="E76" s="15">
        <f t="shared" si="5"/>
        <v>21</v>
      </c>
      <c r="F76" s="15">
        <f t="shared" si="5"/>
        <v>4</v>
      </c>
      <c r="G76" s="15">
        <f t="shared" si="5"/>
        <v>32</v>
      </c>
      <c r="H76" s="15">
        <f t="shared" si="5"/>
        <v>38</v>
      </c>
      <c r="I76" s="15">
        <f t="shared" si="5"/>
        <v>52</v>
      </c>
      <c r="J76" s="16">
        <f t="shared" si="5"/>
        <v>1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49</v>
      </c>
      <c r="D79" s="61"/>
      <c r="E79" s="61"/>
      <c r="F79" s="61"/>
      <c r="G79" s="61"/>
      <c r="H79" s="61"/>
      <c r="I79" s="61"/>
      <c r="J79" s="61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14</v>
      </c>
      <c r="D83" s="8">
        <v>11</v>
      </c>
      <c r="E83" s="8">
        <v>2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14</v>
      </c>
      <c r="D84" s="8">
        <v>11</v>
      </c>
      <c r="E84" s="8">
        <v>0</v>
      </c>
      <c r="F84" s="8">
        <v>2</v>
      </c>
      <c r="G84" s="8">
        <v>0</v>
      </c>
      <c r="H84" s="8">
        <v>1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76</v>
      </c>
      <c r="D85" s="8">
        <v>56</v>
      </c>
      <c r="E85" s="8">
        <v>1</v>
      </c>
      <c r="F85" s="8">
        <v>0</v>
      </c>
      <c r="G85" s="8">
        <v>5</v>
      </c>
      <c r="H85" s="8">
        <v>10</v>
      </c>
      <c r="I85" s="8">
        <v>4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33</v>
      </c>
      <c r="D86" s="8">
        <v>15</v>
      </c>
      <c r="E86" s="8">
        <v>1</v>
      </c>
      <c r="F86" s="8">
        <v>0</v>
      </c>
      <c r="G86" s="8">
        <v>1</v>
      </c>
      <c r="H86" s="8">
        <v>3</v>
      </c>
      <c r="I86" s="8">
        <v>13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11</v>
      </c>
      <c r="D87" s="8">
        <v>8</v>
      </c>
      <c r="E87" s="8">
        <v>0</v>
      </c>
      <c r="F87" s="8">
        <v>0</v>
      </c>
      <c r="G87" s="8">
        <v>2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14</v>
      </c>
      <c r="D88" s="9">
        <v>12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41</v>
      </c>
      <c r="D89" s="8">
        <v>31</v>
      </c>
      <c r="E89" s="8">
        <v>1</v>
      </c>
      <c r="F89" s="8">
        <v>1</v>
      </c>
      <c r="G89" s="8">
        <v>2</v>
      </c>
      <c r="H89" s="8">
        <v>3</v>
      </c>
      <c r="I89" s="8">
        <v>3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11</v>
      </c>
      <c r="D90" s="8">
        <v>8</v>
      </c>
      <c r="E90" s="8">
        <v>0</v>
      </c>
      <c r="F90" s="8">
        <v>0</v>
      </c>
      <c r="G90" s="8">
        <v>2</v>
      </c>
      <c r="H90" s="8">
        <v>0</v>
      </c>
      <c r="I90" s="8">
        <v>1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34</v>
      </c>
      <c r="D91" s="8">
        <v>21</v>
      </c>
      <c r="E91" s="8">
        <v>4</v>
      </c>
      <c r="F91" s="8">
        <v>4</v>
      </c>
      <c r="G91" s="8">
        <v>1</v>
      </c>
      <c r="H91" s="8">
        <v>4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13</v>
      </c>
      <c r="D92" s="8">
        <v>12</v>
      </c>
      <c r="E92" s="8">
        <v>0</v>
      </c>
      <c r="F92" s="8">
        <v>0</v>
      </c>
      <c r="G92" s="8">
        <v>0</v>
      </c>
      <c r="H92" s="8">
        <v>1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13</v>
      </c>
      <c r="D93" s="8">
        <v>9</v>
      </c>
      <c r="E93" s="8">
        <v>1</v>
      </c>
      <c r="F93" s="8">
        <v>0</v>
      </c>
      <c r="G93" s="8">
        <v>1</v>
      </c>
      <c r="H93" s="8">
        <v>1</v>
      </c>
      <c r="I93" s="8">
        <v>1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29</v>
      </c>
      <c r="D94" s="8">
        <v>24</v>
      </c>
      <c r="E94" s="8">
        <v>0</v>
      </c>
      <c r="F94" s="8">
        <v>0</v>
      </c>
      <c r="G94" s="8">
        <v>1</v>
      </c>
      <c r="H94" s="8">
        <v>4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24</v>
      </c>
      <c r="D95" s="8">
        <v>20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57</v>
      </c>
      <c r="D96" s="8">
        <v>37</v>
      </c>
      <c r="E96" s="8">
        <v>0</v>
      </c>
      <c r="F96" s="8">
        <v>0</v>
      </c>
      <c r="G96" s="8">
        <v>5</v>
      </c>
      <c r="H96" s="8">
        <v>8</v>
      </c>
      <c r="I96" s="8">
        <v>7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25</v>
      </c>
      <c r="D97" s="8">
        <v>19</v>
      </c>
      <c r="E97" s="8">
        <v>0</v>
      </c>
      <c r="F97" s="8">
        <v>0</v>
      </c>
      <c r="G97" s="8">
        <v>3</v>
      </c>
      <c r="H97" s="8">
        <v>1</v>
      </c>
      <c r="I97" s="8">
        <v>2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5</v>
      </c>
      <c r="D98" s="8">
        <v>5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20</v>
      </c>
      <c r="D99" s="8">
        <v>11</v>
      </c>
      <c r="E99" s="8">
        <v>1</v>
      </c>
      <c r="F99" s="8">
        <v>1</v>
      </c>
      <c r="G99" s="8">
        <v>1</v>
      </c>
      <c r="H99" s="8">
        <v>3</v>
      </c>
      <c r="I99" s="8">
        <v>3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5</v>
      </c>
      <c r="D100" s="8">
        <v>2</v>
      </c>
      <c r="E100" s="8">
        <v>0</v>
      </c>
      <c r="F100" s="8">
        <v>0</v>
      </c>
      <c r="G100" s="8">
        <v>2</v>
      </c>
      <c r="H100" s="8">
        <v>1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27</v>
      </c>
      <c r="D101" s="8">
        <v>20</v>
      </c>
      <c r="E101" s="8">
        <v>0</v>
      </c>
      <c r="F101" s="8">
        <v>0</v>
      </c>
      <c r="G101" s="8">
        <v>1</v>
      </c>
      <c r="H101" s="8">
        <v>2</v>
      </c>
      <c r="I101" s="8">
        <v>4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22</v>
      </c>
      <c r="D102" s="8">
        <v>10</v>
      </c>
      <c r="E102" s="8">
        <v>0</v>
      </c>
      <c r="F102" s="8">
        <v>1</v>
      </c>
      <c r="G102" s="8">
        <v>3</v>
      </c>
      <c r="H102" s="8">
        <v>3</v>
      </c>
      <c r="I102" s="8">
        <v>5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12</v>
      </c>
      <c r="D103" s="8">
        <v>10</v>
      </c>
      <c r="E103" s="8">
        <v>0</v>
      </c>
      <c r="F103" s="8">
        <v>0</v>
      </c>
      <c r="G103" s="8">
        <v>1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21</v>
      </c>
      <c r="D104" s="8">
        <v>16</v>
      </c>
      <c r="E104" s="8">
        <v>0</v>
      </c>
      <c r="F104" s="8">
        <v>0</v>
      </c>
      <c r="G104" s="8">
        <v>2</v>
      </c>
      <c r="H104" s="8">
        <v>1</v>
      </c>
      <c r="I104" s="8">
        <v>2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9</v>
      </c>
      <c r="D105" s="8">
        <v>6</v>
      </c>
      <c r="E105" s="8">
        <v>0</v>
      </c>
      <c r="F105" s="8">
        <v>0</v>
      </c>
      <c r="G105" s="8">
        <v>1</v>
      </c>
      <c r="H105" s="8">
        <v>1</v>
      </c>
      <c r="I105" s="8">
        <v>1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11</v>
      </c>
      <c r="D106" s="8">
        <v>8</v>
      </c>
      <c r="E106" s="8">
        <v>0</v>
      </c>
      <c r="F106" s="8">
        <v>0</v>
      </c>
      <c r="G106" s="8">
        <v>1</v>
      </c>
      <c r="H106" s="8">
        <v>1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31</v>
      </c>
      <c r="D107" s="8">
        <v>20</v>
      </c>
      <c r="E107" s="8">
        <v>0</v>
      </c>
      <c r="F107" s="8">
        <v>0</v>
      </c>
      <c r="G107" s="8">
        <v>3</v>
      </c>
      <c r="H107" s="8">
        <v>3</v>
      </c>
      <c r="I107" s="8">
        <v>5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22</v>
      </c>
      <c r="D108" s="8">
        <v>12</v>
      </c>
      <c r="E108" s="8">
        <v>2</v>
      </c>
      <c r="F108" s="8">
        <v>0</v>
      </c>
      <c r="G108" s="8">
        <v>0</v>
      </c>
      <c r="H108" s="8">
        <v>2</v>
      </c>
      <c r="I108" s="8">
        <v>1</v>
      </c>
      <c r="J108" s="18">
        <v>5</v>
      </c>
    </row>
    <row r="109" spans="1:10" ht="12.75">
      <c r="A109" s="1">
        <v>27</v>
      </c>
      <c r="B109" s="43" t="s">
        <v>62</v>
      </c>
      <c r="C109" s="24">
        <f t="shared" si="6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63</v>
      </c>
      <c r="C110" s="24">
        <f t="shared" si="6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2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1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599</v>
      </c>
      <c r="D112" s="12">
        <f t="shared" si="7"/>
        <v>418</v>
      </c>
      <c r="E112" s="12">
        <f t="shared" si="7"/>
        <v>15</v>
      </c>
      <c r="F112" s="12">
        <f t="shared" si="7"/>
        <v>9</v>
      </c>
      <c r="G112" s="12">
        <f t="shared" si="7"/>
        <v>39</v>
      </c>
      <c r="H112" s="12">
        <f t="shared" si="7"/>
        <v>55</v>
      </c>
      <c r="I112" s="12">
        <f t="shared" si="7"/>
        <v>58</v>
      </c>
      <c r="J112" s="13">
        <f t="shared" si="7"/>
        <v>5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572</v>
      </c>
      <c r="D113" s="15">
        <f t="shared" si="8"/>
        <v>402</v>
      </c>
      <c r="E113" s="15">
        <f t="shared" si="8"/>
        <v>13</v>
      </c>
      <c r="F113" s="15">
        <f t="shared" si="8"/>
        <v>9</v>
      </c>
      <c r="G113" s="15">
        <f t="shared" si="8"/>
        <v>39</v>
      </c>
      <c r="H113" s="15">
        <f t="shared" si="8"/>
        <v>53</v>
      </c>
      <c r="I113" s="15">
        <f t="shared" si="8"/>
        <v>56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49</v>
      </c>
      <c r="D116" s="61"/>
      <c r="E116" s="61"/>
      <c r="F116" s="61"/>
      <c r="G116" s="61"/>
      <c r="H116" s="61"/>
      <c r="I116" s="61"/>
      <c r="J116" s="61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9</v>
      </c>
      <c r="D120" s="8">
        <v>7</v>
      </c>
      <c r="E120" s="8">
        <v>0</v>
      </c>
      <c r="F120" s="8">
        <v>0</v>
      </c>
      <c r="G120" s="8">
        <v>1</v>
      </c>
      <c r="H120" s="8">
        <v>0</v>
      </c>
      <c r="I120" s="8">
        <v>1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10</v>
      </c>
      <c r="D121" s="8">
        <v>7</v>
      </c>
      <c r="E121" s="8">
        <v>0</v>
      </c>
      <c r="F121" s="8">
        <v>0</v>
      </c>
      <c r="G121" s="8">
        <v>1</v>
      </c>
      <c r="H121" s="8">
        <v>1</v>
      </c>
      <c r="I121" s="8">
        <v>1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73</v>
      </c>
      <c r="D122" s="8">
        <v>53</v>
      </c>
      <c r="E122" s="8">
        <v>1</v>
      </c>
      <c r="F122" s="8">
        <v>0</v>
      </c>
      <c r="G122" s="8">
        <v>6</v>
      </c>
      <c r="H122" s="8">
        <v>8</v>
      </c>
      <c r="I122" s="8">
        <v>5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38</v>
      </c>
      <c r="D123" s="8">
        <v>16</v>
      </c>
      <c r="E123" s="8">
        <v>0</v>
      </c>
      <c r="F123" s="8">
        <v>0</v>
      </c>
      <c r="G123" s="8">
        <v>0</v>
      </c>
      <c r="H123" s="8">
        <v>3</v>
      </c>
      <c r="I123" s="8">
        <v>19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22</v>
      </c>
      <c r="D124" s="8">
        <v>16</v>
      </c>
      <c r="E124" s="8">
        <v>1</v>
      </c>
      <c r="F124" s="8">
        <v>0</v>
      </c>
      <c r="G124" s="8">
        <v>1</v>
      </c>
      <c r="H124" s="8">
        <v>3</v>
      </c>
      <c r="I124" s="8">
        <v>0</v>
      </c>
      <c r="J124" s="18">
        <v>1</v>
      </c>
    </row>
    <row r="125" spans="1:10" ht="12.75">
      <c r="A125" s="1">
        <v>6</v>
      </c>
      <c r="B125" s="2" t="s">
        <v>7</v>
      </c>
      <c r="C125" s="24">
        <f t="shared" si="9"/>
        <v>11</v>
      </c>
      <c r="D125" s="8">
        <v>7</v>
      </c>
      <c r="E125" s="8">
        <v>0</v>
      </c>
      <c r="F125" s="8">
        <v>0</v>
      </c>
      <c r="G125" s="8">
        <v>0</v>
      </c>
      <c r="H125" s="8">
        <v>1</v>
      </c>
      <c r="I125" s="8">
        <v>3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19</v>
      </c>
      <c r="D126" s="8">
        <v>17</v>
      </c>
      <c r="E126" s="8">
        <v>0</v>
      </c>
      <c r="F126" s="8">
        <v>0</v>
      </c>
      <c r="G126" s="8">
        <v>1</v>
      </c>
      <c r="H126" s="8">
        <v>0</v>
      </c>
      <c r="I126" s="8">
        <v>0</v>
      </c>
      <c r="J126" s="18">
        <v>1</v>
      </c>
    </row>
    <row r="127" spans="1:10" ht="12.75">
      <c r="A127" s="3">
        <v>8</v>
      </c>
      <c r="B127" s="4" t="s">
        <v>9</v>
      </c>
      <c r="C127" s="24">
        <f t="shared" si="9"/>
        <v>17</v>
      </c>
      <c r="D127" s="8">
        <v>12</v>
      </c>
      <c r="E127" s="8">
        <v>0</v>
      </c>
      <c r="F127" s="8">
        <v>0</v>
      </c>
      <c r="G127" s="8">
        <v>2</v>
      </c>
      <c r="H127" s="8">
        <v>1</v>
      </c>
      <c r="I127" s="8">
        <v>2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30</v>
      </c>
      <c r="D128" s="8">
        <v>18</v>
      </c>
      <c r="E128" s="8">
        <v>4</v>
      </c>
      <c r="F128" s="8">
        <v>2</v>
      </c>
      <c r="G128" s="8">
        <v>1</v>
      </c>
      <c r="H128" s="8">
        <v>2</v>
      </c>
      <c r="I128" s="8">
        <v>3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12</v>
      </c>
      <c r="D129" s="8">
        <v>11</v>
      </c>
      <c r="E129" s="8">
        <v>0</v>
      </c>
      <c r="F129" s="8">
        <v>1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19</v>
      </c>
      <c r="D130" s="8">
        <v>3</v>
      </c>
      <c r="E130" s="8">
        <v>3</v>
      </c>
      <c r="F130" s="8">
        <v>11</v>
      </c>
      <c r="G130" s="8">
        <v>1</v>
      </c>
      <c r="H130" s="8">
        <v>1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14</v>
      </c>
      <c r="D131" s="8">
        <v>10</v>
      </c>
      <c r="E131" s="8">
        <v>1</v>
      </c>
      <c r="F131" s="8">
        <v>1</v>
      </c>
      <c r="G131" s="8">
        <v>0</v>
      </c>
      <c r="H131" s="8">
        <v>0</v>
      </c>
      <c r="I131" s="8">
        <v>2</v>
      </c>
      <c r="J131" s="18">
        <v>0</v>
      </c>
    </row>
    <row r="132" spans="1:10" ht="12.75">
      <c r="A132" s="1">
        <v>13</v>
      </c>
      <c r="B132" s="2" t="s">
        <v>14</v>
      </c>
      <c r="C132" s="24">
        <v>31</v>
      </c>
      <c r="D132" s="8">
        <v>22</v>
      </c>
      <c r="E132" s="8">
        <v>2</v>
      </c>
      <c r="F132" s="8">
        <v>0</v>
      </c>
      <c r="G132" s="8">
        <v>1</v>
      </c>
      <c r="H132" s="8">
        <v>0</v>
      </c>
      <c r="I132" s="8">
        <v>6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65</v>
      </c>
      <c r="D133" s="8">
        <v>48</v>
      </c>
      <c r="E133" s="8">
        <v>2</v>
      </c>
      <c r="F133" s="8">
        <v>0</v>
      </c>
      <c r="G133" s="8">
        <v>2</v>
      </c>
      <c r="H133" s="8">
        <v>3</v>
      </c>
      <c r="I133" s="8">
        <v>10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21</v>
      </c>
      <c r="D134" s="8">
        <v>14</v>
      </c>
      <c r="E134" s="8">
        <v>1</v>
      </c>
      <c r="F134" s="8">
        <v>0</v>
      </c>
      <c r="G134" s="8">
        <v>3</v>
      </c>
      <c r="H134" s="8">
        <v>1</v>
      </c>
      <c r="I134" s="8">
        <v>2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12</v>
      </c>
      <c r="D135" s="8">
        <v>10</v>
      </c>
      <c r="E135" s="8">
        <v>0</v>
      </c>
      <c r="F135" s="8">
        <v>0</v>
      </c>
      <c r="G135" s="8">
        <v>0</v>
      </c>
      <c r="H135" s="8">
        <v>1</v>
      </c>
      <c r="I135" s="8">
        <v>1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9</v>
      </c>
      <c r="D136" s="8">
        <v>4</v>
      </c>
      <c r="E136" s="8">
        <v>0</v>
      </c>
      <c r="F136" s="8">
        <v>0</v>
      </c>
      <c r="G136" s="8">
        <v>3</v>
      </c>
      <c r="H136" s="8">
        <v>1</v>
      </c>
      <c r="I136" s="8">
        <v>1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10</v>
      </c>
      <c r="D137" s="8">
        <v>8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26</v>
      </c>
      <c r="D138" s="8">
        <v>11</v>
      </c>
      <c r="E138" s="8">
        <v>1</v>
      </c>
      <c r="F138" s="8">
        <v>1</v>
      </c>
      <c r="G138" s="8">
        <v>0</v>
      </c>
      <c r="H138" s="8">
        <v>2</v>
      </c>
      <c r="I138" s="8">
        <v>11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12</v>
      </c>
      <c r="D139" s="8">
        <v>8</v>
      </c>
      <c r="E139" s="8">
        <v>0</v>
      </c>
      <c r="F139" s="8">
        <v>1</v>
      </c>
      <c r="G139" s="8">
        <v>2</v>
      </c>
      <c r="H139" s="8">
        <v>0</v>
      </c>
      <c r="I139" s="8">
        <v>1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12</v>
      </c>
      <c r="D140" s="8">
        <v>12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17</v>
      </c>
      <c r="D141" s="8">
        <v>15</v>
      </c>
      <c r="E141" s="8">
        <v>1</v>
      </c>
      <c r="F141" s="8">
        <v>0</v>
      </c>
      <c r="G141" s="8">
        <v>1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8</v>
      </c>
      <c r="D142" s="8">
        <v>6</v>
      </c>
      <c r="E142" s="8">
        <v>0</v>
      </c>
      <c r="F142" s="8">
        <v>1</v>
      </c>
      <c r="G142" s="8">
        <v>0</v>
      </c>
      <c r="H142" s="8">
        <v>1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11</v>
      </c>
      <c r="D143" s="8">
        <v>8</v>
      </c>
      <c r="E143" s="8">
        <v>1</v>
      </c>
      <c r="F143" s="8">
        <v>0</v>
      </c>
      <c r="G143" s="8">
        <v>0</v>
      </c>
      <c r="H143" s="8">
        <v>2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31</v>
      </c>
      <c r="D144" s="8">
        <v>27</v>
      </c>
      <c r="E144" s="8">
        <v>0</v>
      </c>
      <c r="F144" s="8">
        <v>0</v>
      </c>
      <c r="G144" s="8">
        <v>1</v>
      </c>
      <c r="H144" s="8">
        <v>1</v>
      </c>
      <c r="I144" s="8">
        <v>2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14</v>
      </c>
      <c r="D145" s="8">
        <v>11</v>
      </c>
      <c r="E145" s="8">
        <v>0</v>
      </c>
      <c r="F145" s="8">
        <v>0</v>
      </c>
      <c r="G145" s="8">
        <v>1</v>
      </c>
      <c r="H145" s="8">
        <v>0</v>
      </c>
      <c r="I145" s="8">
        <v>2</v>
      </c>
      <c r="J145" s="18">
        <v>0</v>
      </c>
    </row>
    <row r="146" spans="1:10" ht="12.75">
      <c r="A146" s="1">
        <v>27</v>
      </c>
      <c r="B146" s="43" t="s">
        <v>62</v>
      </c>
      <c r="C146" s="24">
        <f t="shared" si="9"/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555</v>
      </c>
      <c r="D149" s="12">
        <f t="shared" si="10"/>
        <v>383</v>
      </c>
      <c r="E149" s="12">
        <f t="shared" si="10"/>
        <v>19</v>
      </c>
      <c r="F149" s="12">
        <f t="shared" si="10"/>
        <v>18</v>
      </c>
      <c r="G149" s="12">
        <f t="shared" si="10"/>
        <v>28</v>
      </c>
      <c r="H149" s="12">
        <f t="shared" si="10"/>
        <v>32</v>
      </c>
      <c r="I149" s="12">
        <f t="shared" si="10"/>
        <v>73</v>
      </c>
      <c r="J149" s="13">
        <f t="shared" si="10"/>
        <v>2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539</v>
      </c>
      <c r="D150" s="15">
        <f t="shared" si="11"/>
        <v>370</v>
      </c>
      <c r="E150" s="15">
        <f t="shared" si="11"/>
        <v>19</v>
      </c>
      <c r="F150" s="15">
        <f t="shared" si="11"/>
        <v>18</v>
      </c>
      <c r="G150" s="15">
        <f t="shared" si="11"/>
        <v>27</v>
      </c>
      <c r="H150" s="15">
        <f t="shared" si="11"/>
        <v>32</v>
      </c>
      <c r="I150" s="15">
        <f t="shared" si="11"/>
        <v>71</v>
      </c>
      <c r="J150" s="16">
        <f t="shared" si="11"/>
        <v>2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71</v>
      </c>
      <c r="B153" s="87"/>
      <c r="C153" s="60" t="s">
        <v>49</v>
      </c>
      <c r="D153" s="61"/>
      <c r="E153" s="61"/>
      <c r="F153" s="61"/>
      <c r="G153" s="61"/>
      <c r="H153" s="61"/>
      <c r="I153" s="61"/>
      <c r="J153" s="61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49</v>
      </c>
      <c r="D157" s="9">
        <f aca="true" t="shared" si="13" ref="D157:J166">D9+D46+D83+D120</f>
        <v>40</v>
      </c>
      <c r="E157" s="9">
        <f t="shared" si="13"/>
        <v>2</v>
      </c>
      <c r="F157" s="9">
        <f t="shared" si="13"/>
        <v>0</v>
      </c>
      <c r="G157" s="9">
        <f t="shared" si="13"/>
        <v>3</v>
      </c>
      <c r="H157" s="9">
        <f t="shared" si="13"/>
        <v>2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55</v>
      </c>
      <c r="D158" s="9">
        <f t="shared" si="13"/>
        <v>43</v>
      </c>
      <c r="E158" s="9">
        <f t="shared" si="13"/>
        <v>1</v>
      </c>
      <c r="F158" s="9">
        <f t="shared" si="13"/>
        <v>3</v>
      </c>
      <c r="G158" s="9">
        <f t="shared" si="13"/>
        <v>2</v>
      </c>
      <c r="H158" s="9">
        <f t="shared" si="13"/>
        <v>3</v>
      </c>
      <c r="I158" s="9">
        <f t="shared" si="13"/>
        <v>3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348</v>
      </c>
      <c r="D159" s="9">
        <f t="shared" si="13"/>
        <v>260</v>
      </c>
      <c r="E159" s="9">
        <f t="shared" si="13"/>
        <v>6</v>
      </c>
      <c r="F159" s="9">
        <f t="shared" si="13"/>
        <v>3</v>
      </c>
      <c r="G159" s="9">
        <f t="shared" si="13"/>
        <v>26</v>
      </c>
      <c r="H159" s="9">
        <f t="shared" si="13"/>
        <v>37</v>
      </c>
      <c r="I159" s="9">
        <f t="shared" si="13"/>
        <v>16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137</v>
      </c>
      <c r="D160" s="9">
        <f t="shared" si="13"/>
        <v>70</v>
      </c>
      <c r="E160" s="9">
        <f t="shared" si="13"/>
        <v>1</v>
      </c>
      <c r="F160" s="9">
        <f t="shared" si="13"/>
        <v>0</v>
      </c>
      <c r="G160" s="9">
        <f t="shared" si="13"/>
        <v>7</v>
      </c>
      <c r="H160" s="9">
        <f t="shared" si="13"/>
        <v>17</v>
      </c>
      <c r="I160" s="9">
        <f t="shared" si="13"/>
        <v>42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65</v>
      </c>
      <c r="D161" s="9">
        <f t="shared" si="13"/>
        <v>49</v>
      </c>
      <c r="E161" s="9">
        <f t="shared" si="13"/>
        <v>1</v>
      </c>
      <c r="F161" s="9">
        <f t="shared" si="13"/>
        <v>0</v>
      </c>
      <c r="G161" s="9">
        <f t="shared" si="13"/>
        <v>7</v>
      </c>
      <c r="H161" s="9">
        <f t="shared" si="13"/>
        <v>7</v>
      </c>
      <c r="I161" s="9">
        <f t="shared" si="13"/>
        <v>0</v>
      </c>
      <c r="J161" s="9">
        <f t="shared" si="13"/>
        <v>1</v>
      </c>
    </row>
    <row r="162" spans="1:10" ht="12.75">
      <c r="A162" s="1">
        <v>6</v>
      </c>
      <c r="B162" s="2" t="s">
        <v>7</v>
      </c>
      <c r="C162" s="24">
        <f t="shared" si="12"/>
        <v>62</v>
      </c>
      <c r="D162" s="9">
        <f t="shared" si="13"/>
        <v>46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8</v>
      </c>
      <c r="I162" s="9">
        <f t="shared" si="13"/>
        <v>5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124</v>
      </c>
      <c r="D163" s="9">
        <f t="shared" si="13"/>
        <v>95</v>
      </c>
      <c r="E163" s="9">
        <f t="shared" si="13"/>
        <v>5</v>
      </c>
      <c r="F163" s="9">
        <f t="shared" si="13"/>
        <v>2</v>
      </c>
      <c r="G163" s="9">
        <f t="shared" si="13"/>
        <v>6</v>
      </c>
      <c r="H163" s="9">
        <f t="shared" si="13"/>
        <v>6</v>
      </c>
      <c r="I163" s="9">
        <f t="shared" si="13"/>
        <v>9</v>
      </c>
      <c r="J163" s="9">
        <f t="shared" si="13"/>
        <v>1</v>
      </c>
    </row>
    <row r="164" spans="1:10" ht="12.75">
      <c r="A164" s="3">
        <v>8</v>
      </c>
      <c r="B164" s="4" t="s">
        <v>9</v>
      </c>
      <c r="C164" s="24">
        <f t="shared" si="12"/>
        <v>52</v>
      </c>
      <c r="D164" s="9">
        <f t="shared" si="13"/>
        <v>36</v>
      </c>
      <c r="E164" s="9">
        <f t="shared" si="13"/>
        <v>2</v>
      </c>
      <c r="F164" s="9">
        <f t="shared" si="13"/>
        <v>0</v>
      </c>
      <c r="G164" s="9">
        <f t="shared" si="13"/>
        <v>6</v>
      </c>
      <c r="H164" s="9">
        <f t="shared" si="13"/>
        <v>1</v>
      </c>
      <c r="I164" s="9">
        <f t="shared" si="13"/>
        <v>7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120</v>
      </c>
      <c r="D165" s="9">
        <f t="shared" si="13"/>
        <v>79</v>
      </c>
      <c r="E165" s="9">
        <f t="shared" si="13"/>
        <v>9</v>
      </c>
      <c r="F165" s="9">
        <f t="shared" si="13"/>
        <v>9</v>
      </c>
      <c r="G165" s="9">
        <f t="shared" si="13"/>
        <v>4</v>
      </c>
      <c r="H165" s="9">
        <f t="shared" si="13"/>
        <v>11</v>
      </c>
      <c r="I165" s="9">
        <f t="shared" si="13"/>
        <v>8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71</v>
      </c>
      <c r="D166" s="9">
        <f t="shared" si="13"/>
        <v>61</v>
      </c>
      <c r="E166" s="9">
        <f t="shared" si="13"/>
        <v>5</v>
      </c>
      <c r="F166" s="9">
        <f t="shared" si="13"/>
        <v>1</v>
      </c>
      <c r="G166" s="9">
        <f t="shared" si="13"/>
        <v>0</v>
      </c>
      <c r="H166" s="9">
        <f t="shared" si="13"/>
        <v>3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66</v>
      </c>
      <c r="D167" s="9">
        <f aca="true" t="shared" si="14" ref="D167:J176">D19+D56+D93+D130</f>
        <v>39</v>
      </c>
      <c r="E167" s="9">
        <f t="shared" si="14"/>
        <v>4</v>
      </c>
      <c r="F167" s="9">
        <f t="shared" si="14"/>
        <v>14</v>
      </c>
      <c r="G167" s="9">
        <f t="shared" si="14"/>
        <v>3</v>
      </c>
      <c r="H167" s="9">
        <f t="shared" si="14"/>
        <v>4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129</v>
      </c>
      <c r="D168" s="9">
        <f t="shared" si="14"/>
        <v>104</v>
      </c>
      <c r="E168" s="9">
        <f t="shared" si="14"/>
        <v>1</v>
      </c>
      <c r="F168" s="9">
        <f t="shared" si="14"/>
        <v>1</v>
      </c>
      <c r="G168" s="9">
        <f t="shared" si="14"/>
        <v>6</v>
      </c>
      <c r="H168" s="9">
        <f t="shared" si="14"/>
        <v>9</v>
      </c>
      <c r="I168" s="9">
        <f t="shared" si="14"/>
        <v>8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109</v>
      </c>
      <c r="D169" s="9">
        <f t="shared" si="14"/>
        <v>88</v>
      </c>
      <c r="E169" s="9">
        <f t="shared" si="14"/>
        <v>5</v>
      </c>
      <c r="F169" s="9">
        <f t="shared" si="14"/>
        <v>0</v>
      </c>
      <c r="G169" s="9">
        <f t="shared" si="14"/>
        <v>1</v>
      </c>
      <c r="H169" s="9">
        <f t="shared" si="14"/>
        <v>4</v>
      </c>
      <c r="I169" s="9">
        <f t="shared" si="14"/>
        <v>11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246</v>
      </c>
      <c r="D170" s="9">
        <f t="shared" si="14"/>
        <v>174</v>
      </c>
      <c r="E170" s="9">
        <f t="shared" si="14"/>
        <v>4</v>
      </c>
      <c r="F170" s="9">
        <f t="shared" si="14"/>
        <v>0</v>
      </c>
      <c r="G170" s="9">
        <f t="shared" si="14"/>
        <v>15</v>
      </c>
      <c r="H170" s="9">
        <f t="shared" si="14"/>
        <v>17</v>
      </c>
      <c r="I170" s="9">
        <f t="shared" si="14"/>
        <v>35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91</v>
      </c>
      <c r="D171" s="9">
        <f t="shared" si="14"/>
        <v>67</v>
      </c>
      <c r="E171" s="9">
        <f t="shared" si="14"/>
        <v>6</v>
      </c>
      <c r="F171" s="9">
        <f t="shared" si="14"/>
        <v>0</v>
      </c>
      <c r="G171" s="9">
        <f t="shared" si="14"/>
        <v>9</v>
      </c>
      <c r="H171" s="9">
        <f t="shared" si="14"/>
        <v>3</v>
      </c>
      <c r="I171" s="9">
        <f t="shared" si="14"/>
        <v>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34</v>
      </c>
      <c r="D172" s="9">
        <f t="shared" si="14"/>
        <v>30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1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54</v>
      </c>
      <c r="D173" s="9">
        <f t="shared" si="14"/>
        <v>34</v>
      </c>
      <c r="E173" s="9">
        <f t="shared" si="14"/>
        <v>1</v>
      </c>
      <c r="F173" s="9">
        <f t="shared" si="14"/>
        <v>2</v>
      </c>
      <c r="G173" s="9">
        <f t="shared" si="14"/>
        <v>6</v>
      </c>
      <c r="H173" s="9">
        <f t="shared" si="14"/>
        <v>4</v>
      </c>
      <c r="I173" s="9">
        <f t="shared" si="14"/>
        <v>7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20</v>
      </c>
      <c r="D174" s="9">
        <f t="shared" si="14"/>
        <v>14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1</v>
      </c>
      <c r="I174" s="9">
        <f t="shared" si="14"/>
        <v>2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123</v>
      </c>
      <c r="D175" s="9">
        <f t="shared" si="14"/>
        <v>79</v>
      </c>
      <c r="E175" s="9">
        <f t="shared" si="14"/>
        <v>2</v>
      </c>
      <c r="F175" s="9">
        <f t="shared" si="14"/>
        <v>1</v>
      </c>
      <c r="G175" s="9">
        <f t="shared" si="14"/>
        <v>7</v>
      </c>
      <c r="H175" s="9">
        <f t="shared" si="14"/>
        <v>10</v>
      </c>
      <c r="I175" s="9">
        <f t="shared" si="14"/>
        <v>24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83</v>
      </c>
      <c r="D176" s="9">
        <f t="shared" si="14"/>
        <v>47</v>
      </c>
      <c r="E176" s="9">
        <f t="shared" si="14"/>
        <v>1</v>
      </c>
      <c r="F176" s="9">
        <f t="shared" si="14"/>
        <v>4</v>
      </c>
      <c r="G176" s="9">
        <f t="shared" si="14"/>
        <v>10</v>
      </c>
      <c r="H176" s="9">
        <f t="shared" si="14"/>
        <v>7</v>
      </c>
      <c r="I176" s="9">
        <f t="shared" si="14"/>
        <v>14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36</v>
      </c>
      <c r="D177" s="9">
        <f aca="true" t="shared" si="15" ref="D177:J182">D29+D66+D103+D140</f>
        <v>32</v>
      </c>
      <c r="E177" s="9">
        <f t="shared" si="15"/>
        <v>0</v>
      </c>
      <c r="F177" s="9">
        <f t="shared" si="15"/>
        <v>0</v>
      </c>
      <c r="G177" s="9">
        <f t="shared" si="15"/>
        <v>3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78</v>
      </c>
      <c r="D178" s="9">
        <f t="shared" si="15"/>
        <v>64</v>
      </c>
      <c r="E178" s="9">
        <f t="shared" si="15"/>
        <v>3</v>
      </c>
      <c r="F178" s="9">
        <f t="shared" si="15"/>
        <v>0</v>
      </c>
      <c r="G178" s="9">
        <f t="shared" si="15"/>
        <v>5</v>
      </c>
      <c r="H178" s="9">
        <f t="shared" si="15"/>
        <v>1</v>
      </c>
      <c r="I178" s="9">
        <f t="shared" si="15"/>
        <v>5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28</v>
      </c>
      <c r="D179" s="9">
        <f t="shared" si="15"/>
        <v>20</v>
      </c>
      <c r="E179" s="9">
        <f t="shared" si="15"/>
        <v>0</v>
      </c>
      <c r="F179" s="9">
        <f t="shared" si="15"/>
        <v>1</v>
      </c>
      <c r="G179" s="9">
        <f t="shared" si="15"/>
        <v>3</v>
      </c>
      <c r="H179" s="9">
        <f t="shared" si="15"/>
        <v>3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48</v>
      </c>
      <c r="D180" s="9">
        <f t="shared" si="15"/>
        <v>38</v>
      </c>
      <c r="E180" s="9">
        <f t="shared" si="15"/>
        <v>1</v>
      </c>
      <c r="F180" s="9">
        <f t="shared" si="15"/>
        <v>0</v>
      </c>
      <c r="G180" s="9">
        <f t="shared" si="15"/>
        <v>3</v>
      </c>
      <c r="H180" s="9">
        <f t="shared" si="15"/>
        <v>3</v>
      </c>
      <c r="I180" s="9">
        <f t="shared" si="15"/>
        <v>3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118</v>
      </c>
      <c r="D181" s="9">
        <f t="shared" si="15"/>
        <v>92</v>
      </c>
      <c r="E181" s="9">
        <f t="shared" si="15"/>
        <v>2</v>
      </c>
      <c r="F181" s="9">
        <f t="shared" si="15"/>
        <v>0</v>
      </c>
      <c r="G181" s="9">
        <f t="shared" si="15"/>
        <v>6</v>
      </c>
      <c r="H181" s="9">
        <f t="shared" si="15"/>
        <v>8</v>
      </c>
      <c r="I181" s="9">
        <f t="shared" si="15"/>
        <v>10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96</v>
      </c>
      <c r="D182" s="9">
        <f t="shared" si="15"/>
        <v>49</v>
      </c>
      <c r="E182" s="9">
        <f t="shared" si="15"/>
        <v>13</v>
      </c>
      <c r="F182" s="9">
        <f t="shared" si="15"/>
        <v>0</v>
      </c>
      <c r="G182" s="9">
        <f t="shared" si="15"/>
        <v>1</v>
      </c>
      <c r="H182" s="9">
        <f t="shared" si="15"/>
        <v>10</v>
      </c>
      <c r="I182" s="9">
        <f t="shared" si="15"/>
        <v>5</v>
      </c>
      <c r="J182" s="9">
        <f t="shared" si="15"/>
        <v>18</v>
      </c>
    </row>
    <row r="183" spans="1:10" ht="12.75">
      <c r="A183" s="1">
        <v>27</v>
      </c>
      <c r="B183" s="43" t="s">
        <v>62</v>
      </c>
      <c r="C183" s="24">
        <f>D183+E183+F183+G183+H183+I183+J183</f>
        <v>5</v>
      </c>
      <c r="D183" s="9">
        <f aca="true" t="shared" si="16" ref="D183:J183">D35+D72+D109+D146</f>
        <v>5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3</v>
      </c>
      <c r="D184" s="9">
        <f aca="true" t="shared" si="17" ref="D184:J184">D36+D73+D110+D147</f>
        <v>3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4</v>
      </c>
      <c r="D185" s="9">
        <f aca="true" t="shared" si="18" ref="D185:J185">D37+D74+D111+D148</f>
        <v>2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1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2454</v>
      </c>
      <c r="D186" s="12">
        <f t="shared" si="19"/>
        <v>1760</v>
      </c>
      <c r="E186" s="12">
        <f t="shared" si="19"/>
        <v>78</v>
      </c>
      <c r="F186" s="12">
        <f t="shared" si="19"/>
        <v>42</v>
      </c>
      <c r="G186" s="12">
        <f t="shared" si="19"/>
        <v>144</v>
      </c>
      <c r="H186" s="12">
        <f t="shared" si="19"/>
        <v>180</v>
      </c>
      <c r="I186" s="12">
        <f t="shared" si="19"/>
        <v>229</v>
      </c>
      <c r="J186" s="13">
        <f t="shared" si="19"/>
        <v>21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2346</v>
      </c>
      <c r="D187" s="21">
        <f t="shared" si="20"/>
        <v>1701</v>
      </c>
      <c r="E187" s="21">
        <f t="shared" si="20"/>
        <v>65</v>
      </c>
      <c r="F187" s="21">
        <f t="shared" si="20"/>
        <v>41</v>
      </c>
      <c r="G187" s="21">
        <f t="shared" si="20"/>
        <v>143</v>
      </c>
      <c r="H187" s="21">
        <f t="shared" si="20"/>
        <v>170</v>
      </c>
      <c r="I187" s="21">
        <f t="shared" si="20"/>
        <v>223</v>
      </c>
      <c r="J187" s="22">
        <f t="shared" si="20"/>
        <v>3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2454</v>
      </c>
      <c r="D188" s="12">
        <f t="shared" si="21"/>
        <v>1760</v>
      </c>
      <c r="E188" s="12">
        <f t="shared" si="21"/>
        <v>78</v>
      </c>
      <c r="F188" s="12">
        <f t="shared" si="21"/>
        <v>42</v>
      </c>
      <c r="G188" s="12">
        <f t="shared" si="21"/>
        <v>144</v>
      </c>
      <c r="H188" s="12">
        <f t="shared" si="21"/>
        <v>180</v>
      </c>
      <c r="I188" s="12">
        <f t="shared" si="21"/>
        <v>229</v>
      </c>
      <c r="J188" s="13">
        <f t="shared" si="21"/>
        <v>21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O6" sqref="O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50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1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</v>
      </c>
      <c r="D22" s="8">
        <v>2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15</v>
      </c>
      <c r="D34" s="8">
        <v>8</v>
      </c>
      <c r="E34" s="8">
        <v>2</v>
      </c>
      <c r="F34" s="8">
        <v>0</v>
      </c>
      <c r="G34" s="8">
        <v>1</v>
      </c>
      <c r="H34" s="8">
        <v>1</v>
      </c>
      <c r="I34" s="8">
        <v>1</v>
      </c>
      <c r="J34" s="18">
        <v>2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36</v>
      </c>
      <c r="D38" s="12">
        <f t="shared" si="1"/>
        <v>26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3</v>
      </c>
      <c r="I38" s="12">
        <f t="shared" si="1"/>
        <v>2</v>
      </c>
      <c r="J38" s="13">
        <f t="shared" si="1"/>
        <v>2</v>
      </c>
    </row>
    <row r="39" spans="1:10" ht="13.5" thickBot="1">
      <c r="A39" s="73" t="s">
        <v>29</v>
      </c>
      <c r="B39" s="74"/>
      <c r="C39" s="14">
        <f aca="true" t="shared" si="2" ref="C39:J39">SUM(C9:C33)</f>
        <v>20</v>
      </c>
      <c r="D39" s="15">
        <f t="shared" si="2"/>
        <v>17</v>
      </c>
      <c r="E39" s="15">
        <f t="shared" si="2"/>
        <v>0</v>
      </c>
      <c r="F39" s="15">
        <f t="shared" si="2"/>
        <v>0</v>
      </c>
      <c r="G39" s="15">
        <f t="shared" si="2"/>
        <v>0</v>
      </c>
      <c r="H39" s="15">
        <f t="shared" si="2"/>
        <v>2</v>
      </c>
      <c r="I39" s="15">
        <f t="shared" si="2"/>
        <v>1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50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2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4</v>
      </c>
      <c r="D48" s="8">
        <v>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4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3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</v>
      </c>
      <c r="D50" s="8">
        <v>2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2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</v>
      </c>
      <c r="D59" s="8">
        <v>2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</v>
      </c>
      <c r="D64" s="8">
        <v>3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12</v>
      </c>
      <c r="D71" s="8">
        <v>6</v>
      </c>
      <c r="E71" s="8">
        <v>2</v>
      </c>
      <c r="F71" s="8">
        <v>0</v>
      </c>
      <c r="G71" s="8">
        <v>0</v>
      </c>
      <c r="H71" s="8">
        <v>0</v>
      </c>
      <c r="I71" s="8">
        <v>2</v>
      </c>
      <c r="J71" s="18">
        <v>2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47</v>
      </c>
      <c r="D75" s="12">
        <f t="shared" si="4"/>
        <v>30</v>
      </c>
      <c r="E75" s="12">
        <f t="shared" si="4"/>
        <v>3</v>
      </c>
      <c r="F75" s="12">
        <f t="shared" si="4"/>
        <v>0</v>
      </c>
      <c r="G75" s="12">
        <f t="shared" si="4"/>
        <v>2</v>
      </c>
      <c r="H75" s="12">
        <f t="shared" si="4"/>
        <v>2</v>
      </c>
      <c r="I75" s="12">
        <f t="shared" si="4"/>
        <v>8</v>
      </c>
      <c r="J75" s="13">
        <f t="shared" si="4"/>
        <v>2</v>
      </c>
    </row>
    <row r="76" spans="1:10" ht="13.5" thickBot="1">
      <c r="A76" s="73" t="s">
        <v>29</v>
      </c>
      <c r="B76" s="74"/>
      <c r="C76" s="14">
        <f aca="true" t="shared" si="5" ref="C76:J76">SUM(C46:C70)</f>
        <v>35</v>
      </c>
      <c r="D76" s="15">
        <f t="shared" si="5"/>
        <v>24</v>
      </c>
      <c r="E76" s="15">
        <f t="shared" si="5"/>
        <v>1</v>
      </c>
      <c r="F76" s="15">
        <f t="shared" si="5"/>
        <v>0</v>
      </c>
      <c r="G76" s="15">
        <f t="shared" si="5"/>
        <v>2</v>
      </c>
      <c r="H76" s="15">
        <f t="shared" si="5"/>
        <v>2</v>
      </c>
      <c r="I76" s="15">
        <f t="shared" si="5"/>
        <v>6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50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8</v>
      </c>
      <c r="D85" s="8">
        <v>4</v>
      </c>
      <c r="E85" s="8">
        <v>1</v>
      </c>
      <c r="F85" s="8">
        <v>0</v>
      </c>
      <c r="G85" s="8">
        <v>1</v>
      </c>
      <c r="H85" s="8">
        <v>2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1</v>
      </c>
      <c r="D86" s="8">
        <v>0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0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</v>
      </c>
      <c r="D92" s="8">
        <v>0</v>
      </c>
      <c r="E92" s="8">
        <v>0</v>
      </c>
      <c r="F92" s="8">
        <v>0</v>
      </c>
      <c r="G92" s="8">
        <v>0</v>
      </c>
      <c r="H92" s="8">
        <v>1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0</v>
      </c>
      <c r="E94" s="8">
        <v>0</v>
      </c>
      <c r="F94" s="8">
        <v>0</v>
      </c>
      <c r="G94" s="8">
        <v>0</v>
      </c>
      <c r="H94" s="8">
        <v>1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</v>
      </c>
      <c r="D95" s="8">
        <v>2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0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</v>
      </c>
      <c r="D106" s="8">
        <v>1</v>
      </c>
      <c r="E106" s="8">
        <v>0</v>
      </c>
      <c r="F106" s="8">
        <v>0</v>
      </c>
      <c r="G106" s="8">
        <v>0</v>
      </c>
      <c r="H106" s="8">
        <v>1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5" t="s">
        <v>27</v>
      </c>
      <c r="C108" s="24">
        <f t="shared" si="6"/>
        <v>16</v>
      </c>
      <c r="D108" s="8">
        <v>10</v>
      </c>
      <c r="E108" s="8">
        <v>2</v>
      </c>
      <c r="F108" s="8">
        <v>0</v>
      </c>
      <c r="G108" s="8">
        <v>0</v>
      </c>
      <c r="H108" s="8">
        <v>0</v>
      </c>
      <c r="I108" s="8">
        <v>2</v>
      </c>
      <c r="J108" s="18">
        <v>2</v>
      </c>
    </row>
    <row r="109" spans="1:10" ht="12.75">
      <c r="A109" s="1">
        <v>27</v>
      </c>
      <c r="B109" s="7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7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1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42</v>
      </c>
      <c r="D112" s="12">
        <f t="shared" si="7"/>
        <v>24</v>
      </c>
      <c r="E112" s="12">
        <f t="shared" si="7"/>
        <v>4</v>
      </c>
      <c r="F112" s="12">
        <f t="shared" si="7"/>
        <v>0</v>
      </c>
      <c r="G112" s="12">
        <f t="shared" si="7"/>
        <v>2</v>
      </c>
      <c r="H112" s="12">
        <f t="shared" si="7"/>
        <v>7</v>
      </c>
      <c r="I112" s="12">
        <f t="shared" si="7"/>
        <v>3</v>
      </c>
      <c r="J112" s="13">
        <f t="shared" si="7"/>
        <v>2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25</v>
      </c>
      <c r="D113" s="15">
        <f t="shared" si="8"/>
        <v>13</v>
      </c>
      <c r="E113" s="15">
        <f t="shared" si="8"/>
        <v>2</v>
      </c>
      <c r="F113" s="15">
        <f t="shared" si="8"/>
        <v>0</v>
      </c>
      <c r="G113" s="15">
        <f t="shared" si="8"/>
        <v>2</v>
      </c>
      <c r="H113" s="15">
        <f t="shared" si="8"/>
        <v>7</v>
      </c>
      <c r="I113" s="15">
        <f t="shared" si="8"/>
        <v>1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50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9</v>
      </c>
      <c r="D122" s="8">
        <v>7</v>
      </c>
      <c r="E122" s="8">
        <v>0</v>
      </c>
      <c r="F122" s="8">
        <v>0</v>
      </c>
      <c r="G122" s="8">
        <v>0</v>
      </c>
      <c r="H122" s="8">
        <v>1</v>
      </c>
      <c r="I122" s="8">
        <v>1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1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3</v>
      </c>
      <c r="D127" s="8">
        <v>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2</v>
      </c>
      <c r="D128" s="8">
        <v>0</v>
      </c>
      <c r="E128" s="8">
        <v>0</v>
      </c>
      <c r="F128" s="8">
        <v>0</v>
      </c>
      <c r="G128" s="8">
        <v>1</v>
      </c>
      <c r="H128" s="8">
        <v>0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</v>
      </c>
      <c r="D132" s="8">
        <v>2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3</v>
      </c>
      <c r="D133" s="8">
        <v>2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2</v>
      </c>
      <c r="D138" s="8">
        <v>2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1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2</v>
      </c>
      <c r="D141" s="8">
        <v>1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5" t="s">
        <v>27</v>
      </c>
      <c r="C145" s="24">
        <f t="shared" si="9"/>
        <v>9</v>
      </c>
      <c r="D145" s="8">
        <v>6</v>
      </c>
      <c r="E145" s="8">
        <v>0</v>
      </c>
      <c r="F145" s="8">
        <v>0</v>
      </c>
      <c r="G145" s="8">
        <v>0</v>
      </c>
      <c r="H145" s="8">
        <v>0</v>
      </c>
      <c r="I145" s="8">
        <v>2</v>
      </c>
      <c r="J145" s="18">
        <v>1</v>
      </c>
    </row>
    <row r="146" spans="1:10" ht="12.75">
      <c r="A146" s="1">
        <v>27</v>
      </c>
      <c r="B146" s="7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7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1</v>
      </c>
      <c r="D148" s="10">
        <v>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38</v>
      </c>
      <c r="D149" s="12">
        <f t="shared" si="10"/>
        <v>29</v>
      </c>
      <c r="E149" s="12">
        <f t="shared" si="10"/>
        <v>1</v>
      </c>
      <c r="F149" s="12">
        <f t="shared" si="10"/>
        <v>0</v>
      </c>
      <c r="G149" s="12">
        <f t="shared" si="10"/>
        <v>1</v>
      </c>
      <c r="H149" s="12">
        <f t="shared" si="10"/>
        <v>2</v>
      </c>
      <c r="I149" s="12">
        <f t="shared" si="10"/>
        <v>4</v>
      </c>
      <c r="J149" s="13">
        <f t="shared" si="10"/>
        <v>1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28</v>
      </c>
      <c r="D150" s="15">
        <f t="shared" si="11"/>
        <v>22</v>
      </c>
      <c r="E150" s="15">
        <f t="shared" si="11"/>
        <v>1</v>
      </c>
      <c r="F150" s="15">
        <f t="shared" si="11"/>
        <v>0</v>
      </c>
      <c r="G150" s="15">
        <f t="shared" si="11"/>
        <v>1</v>
      </c>
      <c r="H150" s="15">
        <f t="shared" si="11"/>
        <v>2</v>
      </c>
      <c r="I150" s="15">
        <f t="shared" si="11"/>
        <v>2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70</v>
      </c>
      <c r="B153" s="87"/>
      <c r="C153" s="60" t="s">
        <v>50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</v>
      </c>
      <c r="D158" s="9">
        <f t="shared" si="13"/>
        <v>2</v>
      </c>
      <c r="E158" s="9">
        <f t="shared" si="13"/>
        <v>1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23</v>
      </c>
      <c r="D159" s="9">
        <f t="shared" si="13"/>
        <v>16</v>
      </c>
      <c r="E159" s="9">
        <f t="shared" si="13"/>
        <v>1</v>
      </c>
      <c r="F159" s="9">
        <f t="shared" si="13"/>
        <v>0</v>
      </c>
      <c r="G159" s="9">
        <f t="shared" si="13"/>
        <v>1</v>
      </c>
      <c r="H159" s="9">
        <f t="shared" si="13"/>
        <v>4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3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3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1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3</v>
      </c>
      <c r="D164" s="9">
        <f t="shared" si="13"/>
        <v>3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</v>
      </c>
      <c r="D165" s="9">
        <f t="shared" si="13"/>
        <v>1</v>
      </c>
      <c r="E165" s="9">
        <f t="shared" si="13"/>
        <v>0</v>
      </c>
      <c r="F165" s="9">
        <f t="shared" si="13"/>
        <v>0</v>
      </c>
      <c r="G165" s="9">
        <f t="shared" si="13"/>
        <v>1</v>
      </c>
      <c r="H165" s="9">
        <f t="shared" si="13"/>
        <v>0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</v>
      </c>
      <c r="D166" s="9">
        <f t="shared" si="13"/>
        <v>3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6</v>
      </c>
      <c r="D168" s="9">
        <f t="shared" si="14"/>
        <v>4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5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11</v>
      </c>
      <c r="D170" s="9">
        <f t="shared" si="14"/>
        <v>8</v>
      </c>
      <c r="E170" s="9">
        <f t="shared" si="14"/>
        <v>0</v>
      </c>
      <c r="F170" s="9">
        <f t="shared" si="14"/>
        <v>0</v>
      </c>
      <c r="G170" s="9">
        <f t="shared" si="14"/>
        <v>1</v>
      </c>
      <c r="H170" s="9">
        <f t="shared" si="14"/>
        <v>2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4</v>
      </c>
      <c r="D171" s="9">
        <f t="shared" si="14"/>
        <v>4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</v>
      </c>
      <c r="D173" s="9">
        <f t="shared" si="14"/>
        <v>2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7</v>
      </c>
      <c r="D175" s="9">
        <f t="shared" si="14"/>
        <v>6</v>
      </c>
      <c r="E175" s="9">
        <f t="shared" si="14"/>
        <v>1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</v>
      </c>
      <c r="D176" s="9">
        <f t="shared" si="14"/>
        <v>1</v>
      </c>
      <c r="E176" s="9">
        <f t="shared" si="14"/>
        <v>0</v>
      </c>
      <c r="F176" s="9">
        <f t="shared" si="14"/>
        <v>0</v>
      </c>
      <c r="G176" s="9">
        <f t="shared" si="14"/>
        <v>1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3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6</v>
      </c>
      <c r="D180" s="9">
        <f t="shared" si="15"/>
        <v>4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1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1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52</v>
      </c>
      <c r="D182" s="9">
        <f t="shared" si="15"/>
        <v>30</v>
      </c>
      <c r="E182" s="9">
        <f t="shared" si="15"/>
        <v>6</v>
      </c>
      <c r="F182" s="9">
        <f t="shared" si="15"/>
        <v>0</v>
      </c>
      <c r="G182" s="9">
        <f t="shared" si="15"/>
        <v>1</v>
      </c>
      <c r="H182" s="9">
        <f t="shared" si="15"/>
        <v>1</v>
      </c>
      <c r="I182" s="9">
        <f t="shared" si="15"/>
        <v>7</v>
      </c>
      <c r="J182" s="9">
        <f t="shared" si="15"/>
        <v>7</v>
      </c>
    </row>
    <row r="183" spans="1:10" ht="12.75">
      <c r="A183" s="44"/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163</v>
      </c>
      <c r="D186" s="12">
        <f t="shared" si="19"/>
        <v>109</v>
      </c>
      <c r="E186" s="12">
        <f t="shared" si="19"/>
        <v>10</v>
      </c>
      <c r="F186" s="12">
        <f t="shared" si="19"/>
        <v>0</v>
      </c>
      <c r="G186" s="12">
        <f t="shared" si="19"/>
        <v>6</v>
      </c>
      <c r="H186" s="12">
        <f t="shared" si="19"/>
        <v>14</v>
      </c>
      <c r="I186" s="12">
        <f t="shared" si="19"/>
        <v>17</v>
      </c>
      <c r="J186" s="13">
        <f t="shared" si="19"/>
        <v>7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108</v>
      </c>
      <c r="D187" s="21">
        <f t="shared" si="20"/>
        <v>76</v>
      </c>
      <c r="E187" s="21">
        <f t="shared" si="20"/>
        <v>4</v>
      </c>
      <c r="F187" s="21">
        <f t="shared" si="20"/>
        <v>0</v>
      </c>
      <c r="G187" s="21">
        <f t="shared" si="20"/>
        <v>5</v>
      </c>
      <c r="H187" s="21">
        <f t="shared" si="20"/>
        <v>13</v>
      </c>
      <c r="I187" s="21">
        <f t="shared" si="20"/>
        <v>10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163</v>
      </c>
      <c r="D188" s="12">
        <f t="shared" si="21"/>
        <v>109</v>
      </c>
      <c r="E188" s="12">
        <f t="shared" si="21"/>
        <v>10</v>
      </c>
      <c r="F188" s="12">
        <f t="shared" si="21"/>
        <v>0</v>
      </c>
      <c r="G188" s="12">
        <f t="shared" si="21"/>
        <v>6</v>
      </c>
      <c r="H188" s="12">
        <f t="shared" si="21"/>
        <v>14</v>
      </c>
      <c r="I188" s="12">
        <f t="shared" si="21"/>
        <v>17</v>
      </c>
      <c r="J188" s="13">
        <f t="shared" si="21"/>
        <v>7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M18" sqref="M1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51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11</v>
      </c>
      <c r="D9" s="8">
        <v>7</v>
      </c>
      <c r="E9" s="8">
        <v>0</v>
      </c>
      <c r="F9" s="8">
        <v>1</v>
      </c>
      <c r="G9" s="8">
        <v>1</v>
      </c>
      <c r="H9" s="8">
        <v>0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12</v>
      </c>
      <c r="D10" s="8">
        <v>8</v>
      </c>
      <c r="E10" s="8">
        <v>0</v>
      </c>
      <c r="F10" s="8">
        <v>1</v>
      </c>
      <c r="G10" s="8">
        <v>2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54</v>
      </c>
      <c r="D11" s="8">
        <v>37</v>
      </c>
      <c r="E11" s="8">
        <v>1</v>
      </c>
      <c r="F11" s="8">
        <v>1</v>
      </c>
      <c r="G11" s="8">
        <v>5</v>
      </c>
      <c r="H11" s="8">
        <v>8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28</v>
      </c>
      <c r="D12" s="8">
        <v>19</v>
      </c>
      <c r="E12" s="8">
        <v>2</v>
      </c>
      <c r="F12" s="23">
        <v>0</v>
      </c>
      <c r="G12" s="8">
        <v>1</v>
      </c>
      <c r="H12" s="8">
        <v>2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8</v>
      </c>
      <c r="D13" s="8">
        <v>5</v>
      </c>
      <c r="E13" s="8">
        <v>0</v>
      </c>
      <c r="F13" s="8">
        <v>0</v>
      </c>
      <c r="G13" s="8">
        <v>1</v>
      </c>
      <c r="H13" s="8">
        <v>2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9</v>
      </c>
      <c r="D14" s="8">
        <v>6</v>
      </c>
      <c r="E14" s="8">
        <v>1</v>
      </c>
      <c r="F14" s="8">
        <v>0</v>
      </c>
      <c r="G14" s="8">
        <v>1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17</v>
      </c>
      <c r="D15" s="8">
        <v>12</v>
      </c>
      <c r="E15" s="8">
        <v>0</v>
      </c>
      <c r="F15" s="8">
        <v>0</v>
      </c>
      <c r="G15" s="8">
        <v>1</v>
      </c>
      <c r="H15" s="8">
        <v>2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6</v>
      </c>
      <c r="D16" s="8">
        <v>3</v>
      </c>
      <c r="E16" s="8">
        <v>2</v>
      </c>
      <c r="F16" s="8">
        <v>0</v>
      </c>
      <c r="G16" s="8">
        <v>1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16</v>
      </c>
      <c r="D17" s="8">
        <v>9</v>
      </c>
      <c r="E17" s="8">
        <v>0</v>
      </c>
      <c r="F17" s="8">
        <v>1</v>
      </c>
      <c r="G17" s="8">
        <v>2</v>
      </c>
      <c r="H17" s="8">
        <v>4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14</v>
      </c>
      <c r="D18" s="8">
        <v>13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26</v>
      </c>
      <c r="D20" s="8">
        <v>19</v>
      </c>
      <c r="E20" s="8">
        <v>0</v>
      </c>
      <c r="F20" s="8">
        <v>0</v>
      </c>
      <c r="G20" s="8">
        <v>4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24</v>
      </c>
      <c r="D21" s="8">
        <v>15</v>
      </c>
      <c r="E21" s="8">
        <v>4</v>
      </c>
      <c r="F21" s="8">
        <v>0</v>
      </c>
      <c r="G21" s="8">
        <v>1</v>
      </c>
      <c r="H21" s="8">
        <v>3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32</v>
      </c>
      <c r="D22" s="8">
        <v>24</v>
      </c>
      <c r="E22" s="8">
        <v>0</v>
      </c>
      <c r="F22" s="8">
        <v>0</v>
      </c>
      <c r="G22" s="8">
        <v>0</v>
      </c>
      <c r="H22" s="8">
        <v>4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6</v>
      </c>
      <c r="E23" s="8">
        <v>3</v>
      </c>
      <c r="F23" s="8">
        <v>0</v>
      </c>
      <c r="G23" s="8">
        <v>3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7</v>
      </c>
      <c r="D24" s="8">
        <v>3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11</v>
      </c>
      <c r="D25" s="8">
        <v>5</v>
      </c>
      <c r="E25" s="8">
        <v>0</v>
      </c>
      <c r="F25" s="8">
        <v>0</v>
      </c>
      <c r="G25" s="8">
        <v>2</v>
      </c>
      <c r="H25" s="8">
        <v>3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20</v>
      </c>
      <c r="D27" s="8">
        <v>17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16</v>
      </c>
      <c r="D28" s="8">
        <v>9</v>
      </c>
      <c r="E28" s="8">
        <v>2</v>
      </c>
      <c r="F28" s="8">
        <v>0</v>
      </c>
      <c r="G28" s="8">
        <v>2</v>
      </c>
      <c r="H28" s="8">
        <v>0</v>
      </c>
      <c r="I28" s="8">
        <v>3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</v>
      </c>
      <c r="D29" s="8">
        <v>4</v>
      </c>
      <c r="E29" s="8">
        <v>1</v>
      </c>
      <c r="F29" s="8">
        <v>0</v>
      </c>
      <c r="G29" s="8">
        <v>1</v>
      </c>
      <c r="H29" s="8">
        <v>1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6</v>
      </c>
      <c r="D30" s="8">
        <v>5</v>
      </c>
      <c r="E30" s="8">
        <v>0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7</v>
      </c>
      <c r="D32" s="8">
        <v>4</v>
      </c>
      <c r="E32" s="8">
        <v>1</v>
      </c>
      <c r="F32" s="8">
        <v>0</v>
      </c>
      <c r="G32" s="8">
        <v>1</v>
      </c>
      <c r="H32" s="8">
        <v>1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</v>
      </c>
      <c r="D33" s="8">
        <v>4</v>
      </c>
      <c r="E33" s="8">
        <v>0</v>
      </c>
      <c r="F33" s="8">
        <v>0</v>
      </c>
      <c r="G33" s="8">
        <v>1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23</v>
      </c>
      <c r="D34" s="8">
        <v>12</v>
      </c>
      <c r="E34" s="8">
        <v>3</v>
      </c>
      <c r="F34" s="8">
        <v>0</v>
      </c>
      <c r="G34" s="8">
        <v>0</v>
      </c>
      <c r="H34" s="8">
        <v>1</v>
      </c>
      <c r="I34" s="8">
        <v>4</v>
      </c>
      <c r="J34" s="18">
        <v>3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378</v>
      </c>
      <c r="D38" s="12">
        <f t="shared" si="1"/>
        <v>251</v>
      </c>
      <c r="E38" s="12">
        <f t="shared" si="1"/>
        <v>23</v>
      </c>
      <c r="F38" s="12">
        <f t="shared" si="1"/>
        <v>4</v>
      </c>
      <c r="G38" s="12">
        <f t="shared" si="1"/>
        <v>33</v>
      </c>
      <c r="H38" s="12">
        <f t="shared" si="1"/>
        <v>37</v>
      </c>
      <c r="I38" s="12">
        <f t="shared" si="1"/>
        <v>27</v>
      </c>
      <c r="J38" s="13">
        <f t="shared" si="1"/>
        <v>3</v>
      </c>
    </row>
    <row r="39" spans="1:10" ht="13.5" thickBot="1">
      <c r="A39" s="73" t="s">
        <v>29</v>
      </c>
      <c r="B39" s="74"/>
      <c r="C39" s="14">
        <f aca="true" t="shared" si="2" ref="C39:J39">SUM(C9:C33)</f>
        <v>354</v>
      </c>
      <c r="D39" s="15">
        <f t="shared" si="2"/>
        <v>238</v>
      </c>
      <c r="E39" s="15">
        <f t="shared" si="2"/>
        <v>20</v>
      </c>
      <c r="F39" s="15">
        <f t="shared" si="2"/>
        <v>4</v>
      </c>
      <c r="G39" s="15">
        <f t="shared" si="2"/>
        <v>33</v>
      </c>
      <c r="H39" s="15">
        <f t="shared" si="2"/>
        <v>36</v>
      </c>
      <c r="I39" s="15">
        <f t="shared" si="2"/>
        <v>23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51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3</v>
      </c>
      <c r="D46" s="8">
        <v>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16</v>
      </c>
      <c r="D47" s="8">
        <v>10</v>
      </c>
      <c r="E47" s="8">
        <v>2</v>
      </c>
      <c r="F47" s="8">
        <v>1</v>
      </c>
      <c r="G47" s="8">
        <v>3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33</v>
      </c>
      <c r="D48" s="8">
        <v>25</v>
      </c>
      <c r="E48" s="8">
        <v>3</v>
      </c>
      <c r="F48" s="8">
        <v>0</v>
      </c>
      <c r="G48" s="8">
        <v>3</v>
      </c>
      <c r="H48" s="8">
        <v>2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18</v>
      </c>
      <c r="D49" s="8">
        <v>13</v>
      </c>
      <c r="E49" s="8">
        <v>1</v>
      </c>
      <c r="F49" s="8">
        <v>0</v>
      </c>
      <c r="G49" s="8">
        <v>0</v>
      </c>
      <c r="H49" s="8">
        <v>0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15</v>
      </c>
      <c r="D50" s="8">
        <v>13</v>
      </c>
      <c r="E50" s="8">
        <v>1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7</v>
      </c>
      <c r="D51" s="8">
        <v>6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16</v>
      </c>
      <c r="D52" s="8">
        <v>10</v>
      </c>
      <c r="E52" s="8">
        <v>1</v>
      </c>
      <c r="F52" s="8">
        <v>0</v>
      </c>
      <c r="G52" s="8">
        <v>1</v>
      </c>
      <c r="H52" s="8">
        <v>2</v>
      </c>
      <c r="I52" s="8">
        <v>2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4</v>
      </c>
      <c r="D53" s="8">
        <v>1</v>
      </c>
      <c r="E53" s="8">
        <v>1</v>
      </c>
      <c r="F53" s="8">
        <v>0</v>
      </c>
      <c r="G53" s="8">
        <v>0</v>
      </c>
      <c r="H53" s="8">
        <v>2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11</v>
      </c>
      <c r="D54" s="8">
        <v>9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7</v>
      </c>
      <c r="D55" s="8">
        <v>4</v>
      </c>
      <c r="E55" s="8">
        <v>0</v>
      </c>
      <c r="F55" s="8">
        <v>0</v>
      </c>
      <c r="G55" s="8">
        <v>1</v>
      </c>
      <c r="H55" s="8">
        <v>2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4</v>
      </c>
      <c r="D56" s="8">
        <v>3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21</v>
      </c>
      <c r="D57" s="8">
        <v>14</v>
      </c>
      <c r="E57" s="8">
        <v>0</v>
      </c>
      <c r="F57" s="8">
        <v>0</v>
      </c>
      <c r="G57" s="8">
        <v>5</v>
      </c>
      <c r="H57" s="8">
        <v>0</v>
      </c>
      <c r="I57" s="8">
        <v>2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18</v>
      </c>
      <c r="D58" s="8">
        <v>14</v>
      </c>
      <c r="E58" s="8">
        <v>1</v>
      </c>
      <c r="F58" s="8">
        <v>0</v>
      </c>
      <c r="G58" s="8">
        <v>0</v>
      </c>
      <c r="H58" s="8">
        <v>2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39</v>
      </c>
      <c r="D59" s="8">
        <v>29</v>
      </c>
      <c r="E59" s="8">
        <v>1</v>
      </c>
      <c r="F59" s="8">
        <v>0</v>
      </c>
      <c r="G59" s="8">
        <v>1</v>
      </c>
      <c r="H59" s="8">
        <v>4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19</v>
      </c>
      <c r="D60" s="8">
        <v>16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8</v>
      </c>
      <c r="D61" s="8">
        <v>7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15</v>
      </c>
      <c r="D62" s="8">
        <v>13</v>
      </c>
      <c r="E62" s="8">
        <v>0</v>
      </c>
      <c r="F62" s="8">
        <v>0</v>
      </c>
      <c r="G62" s="8">
        <v>0</v>
      </c>
      <c r="H62" s="8">
        <v>0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9</v>
      </c>
      <c r="D63" s="8">
        <v>5</v>
      </c>
      <c r="E63" s="8">
        <v>0</v>
      </c>
      <c r="F63" s="8">
        <v>0</v>
      </c>
      <c r="G63" s="8">
        <v>0</v>
      </c>
      <c r="H63" s="8">
        <v>2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9</v>
      </c>
      <c r="D64" s="8">
        <v>4</v>
      </c>
      <c r="E64" s="8">
        <v>1</v>
      </c>
      <c r="F64" s="8">
        <v>0</v>
      </c>
      <c r="G64" s="8">
        <v>2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9</v>
      </c>
      <c r="D65" s="8">
        <v>6</v>
      </c>
      <c r="E65" s="8">
        <v>0</v>
      </c>
      <c r="F65" s="8">
        <v>0</v>
      </c>
      <c r="G65" s="8">
        <v>0</v>
      </c>
      <c r="H65" s="8">
        <v>2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8</v>
      </c>
      <c r="D66" s="8">
        <v>7</v>
      </c>
      <c r="E66" s="8">
        <v>0</v>
      </c>
      <c r="F66" s="8">
        <v>0</v>
      </c>
      <c r="G66" s="8">
        <v>0</v>
      </c>
      <c r="H66" s="8">
        <v>1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6</v>
      </c>
      <c r="D67" s="8">
        <v>2</v>
      </c>
      <c r="E67" s="8">
        <v>1</v>
      </c>
      <c r="F67" s="8">
        <v>0</v>
      </c>
      <c r="G67" s="8">
        <v>1</v>
      </c>
      <c r="H67" s="8">
        <v>2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6</v>
      </c>
      <c r="D69" s="8">
        <v>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11</v>
      </c>
      <c r="D70" s="8">
        <v>9</v>
      </c>
      <c r="E70" s="8">
        <v>0</v>
      </c>
      <c r="F70" s="8">
        <v>0</v>
      </c>
      <c r="G70" s="8">
        <v>1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20</v>
      </c>
      <c r="D71" s="8">
        <v>12</v>
      </c>
      <c r="E71" s="8">
        <v>4</v>
      </c>
      <c r="F71" s="8">
        <v>0</v>
      </c>
      <c r="G71" s="8">
        <v>0</v>
      </c>
      <c r="H71" s="8">
        <v>0</v>
      </c>
      <c r="I71" s="8">
        <v>1</v>
      </c>
      <c r="J71" s="18">
        <v>3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335</v>
      </c>
      <c r="D75" s="12">
        <f t="shared" si="4"/>
        <v>243</v>
      </c>
      <c r="E75" s="12">
        <f t="shared" si="4"/>
        <v>19</v>
      </c>
      <c r="F75" s="12">
        <f t="shared" si="4"/>
        <v>1</v>
      </c>
      <c r="G75" s="12">
        <f t="shared" si="4"/>
        <v>22</v>
      </c>
      <c r="H75" s="12">
        <f t="shared" si="4"/>
        <v>22</v>
      </c>
      <c r="I75" s="12">
        <f t="shared" si="4"/>
        <v>25</v>
      </c>
      <c r="J75" s="13">
        <f t="shared" si="4"/>
        <v>3</v>
      </c>
    </row>
    <row r="76" spans="1:10" ht="13.5" thickBot="1">
      <c r="A76" s="73" t="s">
        <v>29</v>
      </c>
      <c r="B76" s="74"/>
      <c r="C76" s="14">
        <f aca="true" t="shared" si="5" ref="C76:J76">SUM(C46:C70)</f>
        <v>315</v>
      </c>
      <c r="D76" s="15">
        <f t="shared" si="5"/>
        <v>231</v>
      </c>
      <c r="E76" s="15">
        <f t="shared" si="5"/>
        <v>15</v>
      </c>
      <c r="F76" s="15">
        <f t="shared" si="5"/>
        <v>1</v>
      </c>
      <c r="G76" s="15">
        <f t="shared" si="5"/>
        <v>22</v>
      </c>
      <c r="H76" s="15">
        <f t="shared" si="5"/>
        <v>22</v>
      </c>
      <c r="I76" s="15">
        <f t="shared" si="5"/>
        <v>24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51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3</v>
      </c>
      <c r="D83" s="8">
        <v>2</v>
      </c>
      <c r="E83" s="8">
        <v>0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13</v>
      </c>
      <c r="D84" s="8">
        <v>6</v>
      </c>
      <c r="E84" s="8">
        <v>2</v>
      </c>
      <c r="F84" s="8">
        <v>1</v>
      </c>
      <c r="G84" s="8">
        <v>2</v>
      </c>
      <c r="H84" s="8">
        <v>1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33</v>
      </c>
      <c r="D85" s="8">
        <v>20</v>
      </c>
      <c r="E85" s="8">
        <v>2</v>
      </c>
      <c r="F85" s="8">
        <v>0</v>
      </c>
      <c r="G85" s="8">
        <v>3</v>
      </c>
      <c r="H85" s="8">
        <v>5</v>
      </c>
      <c r="I85" s="8">
        <v>3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31</v>
      </c>
      <c r="D86" s="8">
        <v>16</v>
      </c>
      <c r="E86" s="8">
        <v>0</v>
      </c>
      <c r="F86" s="8">
        <v>0</v>
      </c>
      <c r="G86" s="8">
        <v>2</v>
      </c>
      <c r="H86" s="8">
        <v>5</v>
      </c>
      <c r="I86" s="8">
        <v>8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8</v>
      </c>
      <c r="D87" s="8">
        <v>7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11</v>
      </c>
      <c r="D88" s="9">
        <v>7</v>
      </c>
      <c r="E88" s="9">
        <v>1</v>
      </c>
      <c r="F88" s="9">
        <v>0</v>
      </c>
      <c r="G88" s="9">
        <v>2</v>
      </c>
      <c r="H88" s="9">
        <v>0</v>
      </c>
      <c r="I88" s="9">
        <v>1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13</v>
      </c>
      <c r="D89" s="8">
        <v>8</v>
      </c>
      <c r="E89" s="8">
        <v>1</v>
      </c>
      <c r="F89" s="8">
        <v>0</v>
      </c>
      <c r="G89" s="8">
        <v>1</v>
      </c>
      <c r="H89" s="8">
        <v>0</v>
      </c>
      <c r="I89" s="8">
        <v>3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3</v>
      </c>
      <c r="E90" s="8">
        <v>0</v>
      </c>
      <c r="F90" s="8">
        <v>0</v>
      </c>
      <c r="G90" s="8">
        <v>1</v>
      </c>
      <c r="H90" s="8">
        <v>0</v>
      </c>
      <c r="I90" s="8">
        <v>3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12</v>
      </c>
      <c r="D91" s="8">
        <v>7</v>
      </c>
      <c r="E91" s="8">
        <v>2</v>
      </c>
      <c r="F91" s="8">
        <v>3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</v>
      </c>
      <c r="D92" s="8">
        <v>1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3</v>
      </c>
      <c r="D93" s="8">
        <v>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20</v>
      </c>
      <c r="D94" s="8">
        <v>16</v>
      </c>
      <c r="E94" s="8">
        <v>0</v>
      </c>
      <c r="F94" s="8">
        <v>0</v>
      </c>
      <c r="G94" s="8">
        <v>1</v>
      </c>
      <c r="H94" s="8">
        <v>1</v>
      </c>
      <c r="I94" s="8">
        <v>2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11</v>
      </c>
      <c r="D95" s="8">
        <v>8</v>
      </c>
      <c r="E95" s="8">
        <v>1</v>
      </c>
      <c r="F95" s="8">
        <v>0</v>
      </c>
      <c r="G95" s="8">
        <v>0</v>
      </c>
      <c r="H95" s="8">
        <v>1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47</v>
      </c>
      <c r="D96" s="8">
        <v>30</v>
      </c>
      <c r="E96" s="8">
        <v>0</v>
      </c>
      <c r="F96" s="8">
        <v>0</v>
      </c>
      <c r="G96" s="8">
        <v>5</v>
      </c>
      <c r="H96" s="8">
        <v>7</v>
      </c>
      <c r="I96" s="8">
        <v>5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10</v>
      </c>
      <c r="D97" s="8">
        <v>6</v>
      </c>
      <c r="E97" s="8">
        <v>0</v>
      </c>
      <c r="F97" s="8">
        <v>0</v>
      </c>
      <c r="G97" s="8">
        <v>2</v>
      </c>
      <c r="H97" s="8">
        <v>1</v>
      </c>
      <c r="I97" s="8">
        <v>1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5</v>
      </c>
      <c r="D98" s="8">
        <v>3</v>
      </c>
      <c r="E98" s="8">
        <v>0</v>
      </c>
      <c r="F98" s="8">
        <v>0</v>
      </c>
      <c r="G98" s="8">
        <v>2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4</v>
      </c>
      <c r="D99" s="8">
        <v>3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4</v>
      </c>
      <c r="D100" s="8">
        <v>3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25</v>
      </c>
      <c r="D101" s="8">
        <v>20</v>
      </c>
      <c r="E101" s="8">
        <v>0</v>
      </c>
      <c r="F101" s="8">
        <v>1</v>
      </c>
      <c r="G101" s="8">
        <v>1</v>
      </c>
      <c r="H101" s="8">
        <v>0</v>
      </c>
      <c r="I101" s="8">
        <v>3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19</v>
      </c>
      <c r="D102" s="8">
        <v>8</v>
      </c>
      <c r="E102" s="8">
        <v>0</v>
      </c>
      <c r="F102" s="8">
        <v>10</v>
      </c>
      <c r="G102" s="8">
        <v>0</v>
      </c>
      <c r="H102" s="8">
        <v>0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10</v>
      </c>
      <c r="D103" s="8">
        <v>8</v>
      </c>
      <c r="E103" s="8">
        <v>0</v>
      </c>
      <c r="F103" s="8">
        <v>0</v>
      </c>
      <c r="G103" s="8">
        <v>2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10</v>
      </c>
      <c r="D104" s="8">
        <v>4</v>
      </c>
      <c r="E104" s="8">
        <v>1</v>
      </c>
      <c r="F104" s="8">
        <v>0</v>
      </c>
      <c r="G104" s="8">
        <v>2</v>
      </c>
      <c r="H104" s="8">
        <v>0</v>
      </c>
      <c r="I104" s="8">
        <v>2</v>
      </c>
      <c r="J104" s="18">
        <v>1</v>
      </c>
    </row>
    <row r="105" spans="1:10" ht="12.75">
      <c r="A105" s="1">
        <v>23</v>
      </c>
      <c r="B105" s="2" t="s">
        <v>24</v>
      </c>
      <c r="C105" s="24">
        <f t="shared" si="6"/>
        <v>3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2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8</v>
      </c>
      <c r="D106" s="8">
        <v>6</v>
      </c>
      <c r="E106" s="8">
        <v>0</v>
      </c>
      <c r="F106" s="8">
        <v>0</v>
      </c>
      <c r="G106" s="8">
        <v>0</v>
      </c>
      <c r="H106" s="8">
        <v>1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7</v>
      </c>
      <c r="D107" s="8">
        <v>5</v>
      </c>
      <c r="E107" s="8">
        <v>0</v>
      </c>
      <c r="F107" s="8">
        <v>0</v>
      </c>
      <c r="G107" s="8">
        <v>0</v>
      </c>
      <c r="H107" s="8">
        <v>2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30</v>
      </c>
      <c r="D108" s="8">
        <v>17</v>
      </c>
      <c r="E108" s="8">
        <v>6</v>
      </c>
      <c r="F108" s="8">
        <v>0</v>
      </c>
      <c r="G108" s="8">
        <v>0</v>
      </c>
      <c r="H108" s="8">
        <v>2</v>
      </c>
      <c r="I108" s="8">
        <v>3</v>
      </c>
      <c r="J108" s="18">
        <v>2</v>
      </c>
    </row>
    <row r="109" spans="1:10" ht="12.75">
      <c r="A109" s="1">
        <v>27</v>
      </c>
      <c r="B109" s="43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348</v>
      </c>
      <c r="D112" s="12">
        <f t="shared" si="7"/>
        <v>218</v>
      </c>
      <c r="E112" s="12">
        <f t="shared" si="7"/>
        <v>17</v>
      </c>
      <c r="F112" s="12">
        <f t="shared" si="7"/>
        <v>15</v>
      </c>
      <c r="G112" s="12">
        <f t="shared" si="7"/>
        <v>27</v>
      </c>
      <c r="H112" s="12">
        <f t="shared" si="7"/>
        <v>26</v>
      </c>
      <c r="I112" s="12">
        <f t="shared" si="7"/>
        <v>42</v>
      </c>
      <c r="J112" s="13">
        <f t="shared" si="7"/>
        <v>3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318</v>
      </c>
      <c r="D113" s="15">
        <f t="shared" si="8"/>
        <v>201</v>
      </c>
      <c r="E113" s="15">
        <f t="shared" si="8"/>
        <v>11</v>
      </c>
      <c r="F113" s="15">
        <f t="shared" si="8"/>
        <v>15</v>
      </c>
      <c r="G113" s="15">
        <f t="shared" si="8"/>
        <v>27</v>
      </c>
      <c r="H113" s="15">
        <f t="shared" si="8"/>
        <v>24</v>
      </c>
      <c r="I113" s="15">
        <f t="shared" si="8"/>
        <v>39</v>
      </c>
      <c r="J113" s="16">
        <f t="shared" si="8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51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9</v>
      </c>
      <c r="D120" s="8">
        <v>7</v>
      </c>
      <c r="E120" s="8">
        <v>0</v>
      </c>
      <c r="F120" s="8">
        <v>0</v>
      </c>
      <c r="G120" s="8">
        <v>0</v>
      </c>
      <c r="H120" s="8">
        <v>0</v>
      </c>
      <c r="I120" s="8">
        <v>2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10</v>
      </c>
      <c r="D121" s="8">
        <v>8</v>
      </c>
      <c r="E121" s="8">
        <v>1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37</v>
      </c>
      <c r="D122" s="8">
        <v>25</v>
      </c>
      <c r="E122" s="8">
        <v>2</v>
      </c>
      <c r="F122" s="8">
        <v>0</v>
      </c>
      <c r="G122" s="8">
        <v>5</v>
      </c>
      <c r="H122" s="8">
        <v>4</v>
      </c>
      <c r="I122" s="8">
        <v>1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23</v>
      </c>
      <c r="D123" s="8">
        <v>13</v>
      </c>
      <c r="E123" s="8">
        <v>2</v>
      </c>
      <c r="F123" s="8">
        <v>0</v>
      </c>
      <c r="G123" s="8">
        <v>1</v>
      </c>
      <c r="H123" s="8">
        <v>2</v>
      </c>
      <c r="I123" s="8">
        <v>5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13</v>
      </c>
      <c r="D124" s="8">
        <v>9</v>
      </c>
      <c r="E124" s="8">
        <v>0</v>
      </c>
      <c r="F124" s="8">
        <v>0</v>
      </c>
      <c r="G124" s="8">
        <v>3</v>
      </c>
      <c r="H124" s="8">
        <v>0</v>
      </c>
      <c r="I124" s="8">
        <v>1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13</v>
      </c>
      <c r="D125" s="8">
        <v>7</v>
      </c>
      <c r="E125" s="8">
        <v>0</v>
      </c>
      <c r="F125" s="8">
        <v>0</v>
      </c>
      <c r="G125" s="8">
        <v>0</v>
      </c>
      <c r="H125" s="8">
        <v>2</v>
      </c>
      <c r="I125" s="8">
        <v>4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13</v>
      </c>
      <c r="D126" s="8">
        <v>11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18">
        <v>1</v>
      </c>
    </row>
    <row r="127" spans="1:10" ht="12.75">
      <c r="A127" s="3">
        <v>8</v>
      </c>
      <c r="B127" s="4" t="s">
        <v>9</v>
      </c>
      <c r="C127" s="24">
        <f t="shared" si="9"/>
        <v>9</v>
      </c>
      <c r="D127" s="8">
        <v>7</v>
      </c>
      <c r="E127" s="8">
        <v>1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15</v>
      </c>
      <c r="D128" s="8">
        <v>4</v>
      </c>
      <c r="E128" s="8">
        <v>4</v>
      </c>
      <c r="F128" s="8">
        <v>0</v>
      </c>
      <c r="G128" s="8">
        <v>3</v>
      </c>
      <c r="H128" s="8">
        <v>4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4</v>
      </c>
      <c r="D129" s="8">
        <v>4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5</v>
      </c>
      <c r="D130" s="8">
        <v>1</v>
      </c>
      <c r="E130" s="8">
        <v>0</v>
      </c>
      <c r="F130" s="8">
        <v>3</v>
      </c>
      <c r="G130" s="8">
        <v>1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14</v>
      </c>
      <c r="D131" s="8">
        <v>10</v>
      </c>
      <c r="E131" s="8">
        <v>2</v>
      </c>
      <c r="F131" s="8">
        <v>0</v>
      </c>
      <c r="G131" s="8">
        <v>2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19</v>
      </c>
      <c r="D132" s="8">
        <v>13</v>
      </c>
      <c r="E132" s="8">
        <v>2</v>
      </c>
      <c r="F132" s="8">
        <v>0</v>
      </c>
      <c r="G132" s="8">
        <v>1</v>
      </c>
      <c r="H132" s="8">
        <v>1</v>
      </c>
      <c r="I132" s="8">
        <v>2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33</v>
      </c>
      <c r="D133" s="8">
        <v>27</v>
      </c>
      <c r="E133" s="8">
        <v>0</v>
      </c>
      <c r="F133" s="8">
        <v>0</v>
      </c>
      <c r="G133" s="8">
        <v>0</v>
      </c>
      <c r="H133" s="8">
        <v>3</v>
      </c>
      <c r="I133" s="8">
        <v>3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15</v>
      </c>
      <c r="D134" s="8">
        <v>10</v>
      </c>
      <c r="E134" s="8">
        <v>2</v>
      </c>
      <c r="F134" s="8">
        <v>0</v>
      </c>
      <c r="G134" s="8">
        <v>1</v>
      </c>
      <c r="H134" s="8">
        <v>2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6</v>
      </c>
      <c r="D135" s="8">
        <v>4</v>
      </c>
      <c r="E135" s="8">
        <v>0</v>
      </c>
      <c r="F135" s="8">
        <v>0</v>
      </c>
      <c r="G135" s="8">
        <v>1</v>
      </c>
      <c r="H135" s="8">
        <v>1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10</v>
      </c>
      <c r="D136" s="8">
        <v>6</v>
      </c>
      <c r="E136" s="8">
        <v>1</v>
      </c>
      <c r="F136" s="8">
        <v>0</v>
      </c>
      <c r="G136" s="8">
        <v>3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3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2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19</v>
      </c>
      <c r="D138" s="8">
        <v>13</v>
      </c>
      <c r="E138" s="8">
        <v>1</v>
      </c>
      <c r="F138" s="8">
        <v>0</v>
      </c>
      <c r="G138" s="8">
        <v>0</v>
      </c>
      <c r="H138" s="8">
        <v>1</v>
      </c>
      <c r="I138" s="8">
        <v>4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18</v>
      </c>
      <c r="D139" s="8">
        <v>5</v>
      </c>
      <c r="E139" s="8">
        <v>3</v>
      </c>
      <c r="F139" s="8">
        <v>2</v>
      </c>
      <c r="G139" s="8">
        <v>2</v>
      </c>
      <c r="H139" s="8">
        <v>0</v>
      </c>
      <c r="I139" s="8">
        <v>6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5</v>
      </c>
      <c r="D140" s="8">
        <v>4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9</v>
      </c>
      <c r="D141" s="8">
        <v>5</v>
      </c>
      <c r="E141" s="8">
        <v>1</v>
      </c>
      <c r="F141" s="8">
        <v>0</v>
      </c>
      <c r="G141" s="8">
        <v>1</v>
      </c>
      <c r="H141" s="8">
        <v>2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2</v>
      </c>
      <c r="D142" s="8">
        <v>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6</v>
      </c>
      <c r="D143" s="8">
        <v>5</v>
      </c>
      <c r="E143" s="8">
        <v>0</v>
      </c>
      <c r="F143" s="8">
        <v>0</v>
      </c>
      <c r="G143" s="8">
        <v>1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6</v>
      </c>
      <c r="D144" s="8">
        <v>5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11</v>
      </c>
      <c r="D145" s="8">
        <v>9</v>
      </c>
      <c r="E145" s="8">
        <v>0</v>
      </c>
      <c r="F145" s="8">
        <v>0</v>
      </c>
      <c r="G145" s="8">
        <v>0</v>
      </c>
      <c r="H145" s="8">
        <v>0</v>
      </c>
      <c r="I145" s="8">
        <v>1</v>
      </c>
      <c r="J145" s="18">
        <v>1</v>
      </c>
    </row>
    <row r="146" spans="1:10" ht="12.75">
      <c r="A146" s="1">
        <v>27</v>
      </c>
      <c r="B146" s="43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327</v>
      </c>
      <c r="D149" s="12">
        <f t="shared" si="10"/>
        <v>215</v>
      </c>
      <c r="E149" s="12">
        <f t="shared" si="10"/>
        <v>24</v>
      </c>
      <c r="F149" s="12">
        <f t="shared" si="10"/>
        <v>5</v>
      </c>
      <c r="G149" s="12">
        <f t="shared" si="10"/>
        <v>26</v>
      </c>
      <c r="H149" s="12">
        <f t="shared" si="10"/>
        <v>23</v>
      </c>
      <c r="I149" s="12">
        <f t="shared" si="10"/>
        <v>32</v>
      </c>
      <c r="J149" s="13">
        <f t="shared" si="10"/>
        <v>2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316</v>
      </c>
      <c r="D150" s="15">
        <f t="shared" si="11"/>
        <v>206</v>
      </c>
      <c r="E150" s="15">
        <f t="shared" si="11"/>
        <v>24</v>
      </c>
      <c r="F150" s="15">
        <f t="shared" si="11"/>
        <v>5</v>
      </c>
      <c r="G150" s="15">
        <f t="shared" si="11"/>
        <v>26</v>
      </c>
      <c r="H150" s="15">
        <f t="shared" si="11"/>
        <v>23</v>
      </c>
      <c r="I150" s="15">
        <f t="shared" si="11"/>
        <v>31</v>
      </c>
      <c r="J150" s="16">
        <f t="shared" si="11"/>
        <v>1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71</v>
      </c>
      <c r="B153" s="87"/>
      <c r="C153" s="60" t="s">
        <v>51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26</v>
      </c>
      <c r="D157" s="9">
        <f aca="true" t="shared" si="13" ref="D157:J166">D9+D46+D83+D120</f>
        <v>19</v>
      </c>
      <c r="E157" s="9">
        <f t="shared" si="13"/>
        <v>0</v>
      </c>
      <c r="F157" s="9">
        <f t="shared" si="13"/>
        <v>1</v>
      </c>
      <c r="G157" s="9">
        <f t="shared" si="13"/>
        <v>1</v>
      </c>
      <c r="H157" s="9">
        <f t="shared" si="13"/>
        <v>0</v>
      </c>
      <c r="I157" s="9">
        <f t="shared" si="13"/>
        <v>5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51</v>
      </c>
      <c r="D158" s="9">
        <f t="shared" si="13"/>
        <v>32</v>
      </c>
      <c r="E158" s="9">
        <f t="shared" si="13"/>
        <v>5</v>
      </c>
      <c r="F158" s="9">
        <f t="shared" si="13"/>
        <v>3</v>
      </c>
      <c r="G158" s="9">
        <f t="shared" si="13"/>
        <v>8</v>
      </c>
      <c r="H158" s="9">
        <f t="shared" si="13"/>
        <v>1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157</v>
      </c>
      <c r="D159" s="9">
        <f t="shared" si="13"/>
        <v>107</v>
      </c>
      <c r="E159" s="9">
        <f t="shared" si="13"/>
        <v>8</v>
      </c>
      <c r="F159" s="9">
        <f t="shared" si="13"/>
        <v>1</v>
      </c>
      <c r="G159" s="9">
        <f t="shared" si="13"/>
        <v>16</v>
      </c>
      <c r="H159" s="9">
        <f t="shared" si="13"/>
        <v>19</v>
      </c>
      <c r="I159" s="9">
        <f t="shared" si="13"/>
        <v>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100</v>
      </c>
      <c r="D160" s="9">
        <f t="shared" si="13"/>
        <v>61</v>
      </c>
      <c r="E160" s="9">
        <f t="shared" si="13"/>
        <v>5</v>
      </c>
      <c r="F160" s="9">
        <f t="shared" si="13"/>
        <v>0</v>
      </c>
      <c r="G160" s="9">
        <f t="shared" si="13"/>
        <v>4</v>
      </c>
      <c r="H160" s="9">
        <f t="shared" si="13"/>
        <v>9</v>
      </c>
      <c r="I160" s="9">
        <f t="shared" si="13"/>
        <v>21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44</v>
      </c>
      <c r="D161" s="9">
        <f t="shared" si="13"/>
        <v>34</v>
      </c>
      <c r="E161" s="9">
        <f t="shared" si="13"/>
        <v>1</v>
      </c>
      <c r="F161" s="9">
        <f t="shared" si="13"/>
        <v>0</v>
      </c>
      <c r="G161" s="9">
        <f t="shared" si="13"/>
        <v>5</v>
      </c>
      <c r="H161" s="9">
        <f t="shared" si="13"/>
        <v>2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40</v>
      </c>
      <c r="D162" s="9">
        <f t="shared" si="13"/>
        <v>26</v>
      </c>
      <c r="E162" s="9">
        <f t="shared" si="13"/>
        <v>2</v>
      </c>
      <c r="F162" s="9">
        <f t="shared" si="13"/>
        <v>0</v>
      </c>
      <c r="G162" s="9">
        <f t="shared" si="13"/>
        <v>4</v>
      </c>
      <c r="H162" s="9">
        <f t="shared" si="13"/>
        <v>3</v>
      </c>
      <c r="I162" s="9">
        <f t="shared" si="13"/>
        <v>5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59</v>
      </c>
      <c r="D163" s="9">
        <f t="shared" si="13"/>
        <v>41</v>
      </c>
      <c r="E163" s="9">
        <f t="shared" si="13"/>
        <v>2</v>
      </c>
      <c r="F163" s="9">
        <f t="shared" si="13"/>
        <v>0</v>
      </c>
      <c r="G163" s="9">
        <f t="shared" si="13"/>
        <v>3</v>
      </c>
      <c r="H163" s="9">
        <f t="shared" si="13"/>
        <v>5</v>
      </c>
      <c r="I163" s="9">
        <f t="shared" si="13"/>
        <v>7</v>
      </c>
      <c r="J163" s="9">
        <f t="shared" si="13"/>
        <v>1</v>
      </c>
    </row>
    <row r="164" spans="1:10" ht="12.75">
      <c r="A164" s="3">
        <v>8</v>
      </c>
      <c r="B164" s="4" t="s">
        <v>9</v>
      </c>
      <c r="C164" s="24">
        <f t="shared" si="12"/>
        <v>26</v>
      </c>
      <c r="D164" s="9">
        <f t="shared" si="13"/>
        <v>14</v>
      </c>
      <c r="E164" s="9">
        <f t="shared" si="13"/>
        <v>4</v>
      </c>
      <c r="F164" s="9">
        <f t="shared" si="13"/>
        <v>0</v>
      </c>
      <c r="G164" s="9">
        <f t="shared" si="13"/>
        <v>2</v>
      </c>
      <c r="H164" s="9">
        <f t="shared" si="13"/>
        <v>2</v>
      </c>
      <c r="I164" s="9">
        <f t="shared" si="13"/>
        <v>4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54</v>
      </c>
      <c r="D165" s="9">
        <f t="shared" si="13"/>
        <v>29</v>
      </c>
      <c r="E165" s="9">
        <f t="shared" si="13"/>
        <v>6</v>
      </c>
      <c r="F165" s="9">
        <f t="shared" si="13"/>
        <v>4</v>
      </c>
      <c r="G165" s="9">
        <f t="shared" si="13"/>
        <v>6</v>
      </c>
      <c r="H165" s="9">
        <f t="shared" si="13"/>
        <v>8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26</v>
      </c>
      <c r="D166" s="9">
        <f t="shared" si="13"/>
        <v>22</v>
      </c>
      <c r="E166" s="9">
        <f t="shared" si="13"/>
        <v>0</v>
      </c>
      <c r="F166" s="9">
        <f t="shared" si="13"/>
        <v>0</v>
      </c>
      <c r="G166" s="9">
        <f t="shared" si="13"/>
        <v>1</v>
      </c>
      <c r="H166" s="9">
        <f t="shared" si="13"/>
        <v>2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15</v>
      </c>
      <c r="D167" s="9">
        <f aca="true" t="shared" si="14" ref="D167:J176">D19+D56+D93+D130</f>
        <v>10</v>
      </c>
      <c r="E167" s="9">
        <f t="shared" si="14"/>
        <v>1</v>
      </c>
      <c r="F167" s="9">
        <f t="shared" si="14"/>
        <v>3</v>
      </c>
      <c r="G167" s="9">
        <f t="shared" si="14"/>
        <v>1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81</v>
      </c>
      <c r="D168" s="9">
        <f t="shared" si="14"/>
        <v>59</v>
      </c>
      <c r="E168" s="9">
        <f t="shared" si="14"/>
        <v>2</v>
      </c>
      <c r="F168" s="9">
        <f t="shared" si="14"/>
        <v>0</v>
      </c>
      <c r="G168" s="9">
        <f t="shared" si="14"/>
        <v>12</v>
      </c>
      <c r="H168" s="9">
        <f t="shared" si="14"/>
        <v>4</v>
      </c>
      <c r="I168" s="9">
        <f t="shared" si="14"/>
        <v>4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72</v>
      </c>
      <c r="D169" s="9">
        <f t="shared" si="14"/>
        <v>50</v>
      </c>
      <c r="E169" s="9">
        <f t="shared" si="14"/>
        <v>8</v>
      </c>
      <c r="F169" s="9">
        <f t="shared" si="14"/>
        <v>0</v>
      </c>
      <c r="G169" s="9">
        <f t="shared" si="14"/>
        <v>2</v>
      </c>
      <c r="H169" s="9">
        <f t="shared" si="14"/>
        <v>7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151</v>
      </c>
      <c r="D170" s="9">
        <f t="shared" si="14"/>
        <v>110</v>
      </c>
      <c r="E170" s="9">
        <f t="shared" si="14"/>
        <v>1</v>
      </c>
      <c r="F170" s="9">
        <f t="shared" si="14"/>
        <v>0</v>
      </c>
      <c r="G170" s="9">
        <f t="shared" si="14"/>
        <v>6</v>
      </c>
      <c r="H170" s="9">
        <f t="shared" si="14"/>
        <v>18</v>
      </c>
      <c r="I170" s="9">
        <f t="shared" si="14"/>
        <v>16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56</v>
      </c>
      <c r="D171" s="9">
        <f t="shared" si="14"/>
        <v>38</v>
      </c>
      <c r="E171" s="9">
        <f t="shared" si="14"/>
        <v>6</v>
      </c>
      <c r="F171" s="9">
        <f t="shared" si="14"/>
        <v>0</v>
      </c>
      <c r="G171" s="9">
        <f t="shared" si="14"/>
        <v>7</v>
      </c>
      <c r="H171" s="9">
        <f t="shared" si="14"/>
        <v>4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26</v>
      </c>
      <c r="D172" s="9">
        <f t="shared" si="14"/>
        <v>17</v>
      </c>
      <c r="E172" s="9">
        <f t="shared" si="14"/>
        <v>2</v>
      </c>
      <c r="F172" s="9">
        <f t="shared" si="14"/>
        <v>0</v>
      </c>
      <c r="G172" s="9">
        <f t="shared" si="14"/>
        <v>5</v>
      </c>
      <c r="H172" s="9">
        <f t="shared" si="14"/>
        <v>1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40</v>
      </c>
      <c r="D173" s="9">
        <f t="shared" si="14"/>
        <v>27</v>
      </c>
      <c r="E173" s="9">
        <f t="shared" si="14"/>
        <v>2</v>
      </c>
      <c r="F173" s="9">
        <f t="shared" si="14"/>
        <v>0</v>
      </c>
      <c r="G173" s="9">
        <f t="shared" si="14"/>
        <v>5</v>
      </c>
      <c r="H173" s="9">
        <f t="shared" si="14"/>
        <v>3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17</v>
      </c>
      <c r="D174" s="9">
        <f t="shared" si="14"/>
        <v>10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2</v>
      </c>
      <c r="I174" s="9">
        <f t="shared" si="14"/>
        <v>5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73</v>
      </c>
      <c r="D175" s="9">
        <f t="shared" si="14"/>
        <v>54</v>
      </c>
      <c r="E175" s="9">
        <f t="shared" si="14"/>
        <v>3</v>
      </c>
      <c r="F175" s="9">
        <f t="shared" si="14"/>
        <v>1</v>
      </c>
      <c r="G175" s="9">
        <f t="shared" si="14"/>
        <v>4</v>
      </c>
      <c r="H175" s="9">
        <f t="shared" si="14"/>
        <v>2</v>
      </c>
      <c r="I175" s="9">
        <f t="shared" si="14"/>
        <v>9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62</v>
      </c>
      <c r="D176" s="9">
        <f t="shared" si="14"/>
        <v>28</v>
      </c>
      <c r="E176" s="9">
        <f t="shared" si="14"/>
        <v>5</v>
      </c>
      <c r="F176" s="9">
        <f t="shared" si="14"/>
        <v>12</v>
      </c>
      <c r="G176" s="9">
        <f t="shared" si="14"/>
        <v>4</v>
      </c>
      <c r="H176" s="9">
        <f t="shared" si="14"/>
        <v>2</v>
      </c>
      <c r="I176" s="9">
        <f t="shared" si="14"/>
        <v>11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30</v>
      </c>
      <c r="D177" s="9">
        <f aca="true" t="shared" si="15" ref="D177:J182">D29+D66+D103+D140</f>
        <v>23</v>
      </c>
      <c r="E177" s="9">
        <f t="shared" si="15"/>
        <v>2</v>
      </c>
      <c r="F177" s="9">
        <f t="shared" si="15"/>
        <v>0</v>
      </c>
      <c r="G177" s="9">
        <f t="shared" si="15"/>
        <v>3</v>
      </c>
      <c r="H177" s="9">
        <f t="shared" si="15"/>
        <v>2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31</v>
      </c>
      <c r="D178" s="9">
        <f t="shared" si="15"/>
        <v>16</v>
      </c>
      <c r="E178" s="9">
        <f t="shared" si="15"/>
        <v>3</v>
      </c>
      <c r="F178" s="9">
        <f t="shared" si="15"/>
        <v>0</v>
      </c>
      <c r="G178" s="9">
        <f t="shared" si="15"/>
        <v>4</v>
      </c>
      <c r="H178" s="9">
        <f t="shared" si="15"/>
        <v>4</v>
      </c>
      <c r="I178" s="9">
        <f t="shared" si="15"/>
        <v>3</v>
      </c>
      <c r="J178" s="9">
        <f t="shared" si="15"/>
        <v>1</v>
      </c>
    </row>
    <row r="179" spans="1:10" ht="12.75">
      <c r="A179" s="1">
        <v>23</v>
      </c>
      <c r="B179" s="2" t="s">
        <v>24</v>
      </c>
      <c r="C179" s="24">
        <f t="shared" si="12"/>
        <v>9</v>
      </c>
      <c r="D179" s="9">
        <f t="shared" si="15"/>
        <v>5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0</v>
      </c>
      <c r="I179" s="9">
        <f t="shared" si="15"/>
        <v>3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27</v>
      </c>
      <c r="D180" s="9">
        <f t="shared" si="15"/>
        <v>21</v>
      </c>
      <c r="E180" s="9">
        <f t="shared" si="15"/>
        <v>1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30</v>
      </c>
      <c r="D181" s="9">
        <f t="shared" si="15"/>
        <v>23</v>
      </c>
      <c r="E181" s="9">
        <f t="shared" si="15"/>
        <v>1</v>
      </c>
      <c r="F181" s="9">
        <f t="shared" si="15"/>
        <v>0</v>
      </c>
      <c r="G181" s="9">
        <f t="shared" si="15"/>
        <v>2</v>
      </c>
      <c r="H181" s="9">
        <f t="shared" si="15"/>
        <v>3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84</v>
      </c>
      <c r="D182" s="9">
        <f t="shared" si="15"/>
        <v>50</v>
      </c>
      <c r="E182" s="9">
        <f t="shared" si="15"/>
        <v>13</v>
      </c>
      <c r="F182" s="9">
        <f t="shared" si="15"/>
        <v>0</v>
      </c>
      <c r="G182" s="9">
        <f t="shared" si="15"/>
        <v>0</v>
      </c>
      <c r="H182" s="9">
        <f t="shared" si="15"/>
        <v>3</v>
      </c>
      <c r="I182" s="9">
        <f t="shared" si="15"/>
        <v>9</v>
      </c>
      <c r="J182" s="9">
        <f t="shared" si="15"/>
        <v>9</v>
      </c>
    </row>
    <row r="183" spans="1:10" ht="12.75">
      <c r="A183" s="1">
        <v>27</v>
      </c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1388</v>
      </c>
      <c r="D186" s="12">
        <f t="shared" si="19"/>
        <v>927</v>
      </c>
      <c r="E186" s="12">
        <f t="shared" si="19"/>
        <v>83</v>
      </c>
      <c r="F186" s="12">
        <f t="shared" si="19"/>
        <v>25</v>
      </c>
      <c r="G186" s="12">
        <f t="shared" si="19"/>
        <v>108</v>
      </c>
      <c r="H186" s="12">
        <f t="shared" si="19"/>
        <v>108</v>
      </c>
      <c r="I186" s="12">
        <f t="shared" si="19"/>
        <v>126</v>
      </c>
      <c r="J186" s="13">
        <f t="shared" si="19"/>
        <v>11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1303</v>
      </c>
      <c r="D187" s="21">
        <f t="shared" si="20"/>
        <v>876</v>
      </c>
      <c r="E187" s="21">
        <f t="shared" si="20"/>
        <v>70</v>
      </c>
      <c r="F187" s="21">
        <f t="shared" si="20"/>
        <v>25</v>
      </c>
      <c r="G187" s="21">
        <f t="shared" si="20"/>
        <v>108</v>
      </c>
      <c r="H187" s="21">
        <f t="shared" si="20"/>
        <v>105</v>
      </c>
      <c r="I187" s="21">
        <f t="shared" si="20"/>
        <v>117</v>
      </c>
      <c r="J187" s="22">
        <f t="shared" si="20"/>
        <v>2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1388</v>
      </c>
      <c r="D188" s="12">
        <f t="shared" si="21"/>
        <v>927</v>
      </c>
      <c r="E188" s="12">
        <f t="shared" si="21"/>
        <v>83</v>
      </c>
      <c r="F188" s="12">
        <f t="shared" si="21"/>
        <v>25</v>
      </c>
      <c r="G188" s="12">
        <f t="shared" si="21"/>
        <v>108</v>
      </c>
      <c r="H188" s="12">
        <f t="shared" si="21"/>
        <v>108</v>
      </c>
      <c r="I188" s="12">
        <f t="shared" si="21"/>
        <v>126</v>
      </c>
      <c r="J188" s="13">
        <f t="shared" si="21"/>
        <v>11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C121" sqref="C121:J12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52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'до 12 міс.'!C9+'12-24 міс'!C9+'понад 24 міс.'!C9</f>
        <v>1</v>
      </c>
      <c r="D9" s="24">
        <f>'до 12 міс.'!D9+'12-24 міс'!D9+'понад 24 міс.'!D9</f>
        <v>0</v>
      </c>
      <c r="E9" s="24">
        <f>'до 12 міс.'!E9+'12-24 міс'!E9+'понад 24 міс.'!E9</f>
        <v>0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1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4</v>
      </c>
      <c r="D10" s="24">
        <f>'до 12 міс.'!D10+'12-24 міс'!D10+'понад 24 міс.'!D10</f>
        <v>2</v>
      </c>
      <c r="E10" s="24">
        <f>'до 12 міс.'!E10+'12-24 міс'!E10+'понад 24 міс.'!E10</f>
        <v>2</v>
      </c>
      <c r="F10" s="24">
        <f>'до 12 міс.'!F10+'12-24 міс'!F10+'понад 24 міс.'!F10</f>
        <v>0</v>
      </c>
      <c r="G10" s="24">
        <f>'до 12 міс.'!G10+'12-24 міс'!G10+'понад 24 міс.'!G10</f>
        <v>0</v>
      </c>
      <c r="H10" s="24">
        <f>'до 12 міс.'!H10+'12-24 міс'!H10+'понад 24 міс.'!H10</f>
        <v>0</v>
      </c>
      <c r="I10" s="24">
        <f>'до 12 міс.'!I10+'12-24 міс'!I10+'понад 24 міс.'!I10</f>
        <v>0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36</v>
      </c>
      <c r="D11" s="24">
        <f>'до 12 міс.'!D11+'12-24 міс'!D11+'понад 24 міс.'!D11</f>
        <v>26</v>
      </c>
      <c r="E11" s="24">
        <f>'до 12 міс.'!E11+'12-24 міс'!E11+'понад 24 міс.'!E11</f>
        <v>0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5</v>
      </c>
      <c r="I11" s="24">
        <f>'до 12 міс.'!I11+'12-24 міс'!I11+'понад 24 міс.'!I11</f>
        <v>2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17</v>
      </c>
      <c r="D12" s="24">
        <f>'до 12 міс.'!D12+'12-24 міс'!D12+'понад 24 міс.'!D12</f>
        <v>10</v>
      </c>
      <c r="E12" s="24">
        <f>'до 12 міс.'!E12+'12-24 міс'!E12+'понад 24 міс.'!E12</f>
        <v>1</v>
      </c>
      <c r="F12" s="24">
        <f>'до 12 міс.'!F12+'12-24 міс'!F12+'понад 24 міс.'!F12</f>
        <v>0</v>
      </c>
      <c r="G12" s="24">
        <f>'до 12 міс.'!G12+'12-24 міс'!G12+'понад 24 міс.'!G12</f>
        <v>5</v>
      </c>
      <c r="H12" s="24">
        <f>'до 12 міс.'!H12+'12-24 міс'!H12+'понад 24 міс.'!H12</f>
        <v>1</v>
      </c>
      <c r="I12" s="24">
        <f>'до 12 міс.'!I12+'12-24 міс'!I12+'понад 24 міс.'!I12</f>
        <v>0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11</v>
      </c>
      <c r="D13" s="24">
        <f>'до 12 міс.'!D13+'12-24 міс'!D13+'понад 24 міс.'!D13</f>
        <v>7</v>
      </c>
      <c r="E13" s="24">
        <f>'до 12 міс.'!E13+'12-24 міс'!E13+'понад 24 міс.'!E13</f>
        <v>2</v>
      </c>
      <c r="F13" s="24">
        <f>'до 12 міс.'!F13+'12-24 міс'!F13+'понад 24 міс.'!F13</f>
        <v>0</v>
      </c>
      <c r="G13" s="24">
        <f>'до 12 міс.'!G13+'12-24 міс'!G13+'понад 24 міс.'!G13</f>
        <v>1</v>
      </c>
      <c r="H13" s="24">
        <f>'до 12 міс.'!H13+'12-24 міс'!H13+'понад 24 міс.'!H13</f>
        <v>0</v>
      </c>
      <c r="I13" s="24">
        <f>'до 12 міс.'!I13+'12-24 міс'!I13+'понад 24 міс.'!I13</f>
        <v>1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11</v>
      </c>
      <c r="D14" s="24">
        <f>'до 12 міс.'!D14+'12-24 міс'!D14+'понад 24 міс.'!D14</f>
        <v>5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5</v>
      </c>
      <c r="H14" s="24">
        <f>'до 12 міс.'!H14+'12-24 міс'!H14+'понад 24 міс.'!H14</f>
        <v>0</v>
      </c>
      <c r="I14" s="24">
        <f>'до 12 міс.'!I14+'12-24 міс'!I14+'понад 24 міс.'!I14</f>
        <v>1</v>
      </c>
      <c r="J14" s="24">
        <f>'до 12 міс.'!J14+'12-24 міс'!J14+'понад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9</v>
      </c>
      <c r="D15" s="24">
        <f>'до 12 міс.'!D15+'12-24 міс'!D15+'понад 24 міс.'!D15</f>
        <v>6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0</v>
      </c>
      <c r="H15" s="24">
        <f>'до 12 міс.'!H15+'12-24 міс'!H15+'понад 24 міс.'!H15</f>
        <v>2</v>
      </c>
      <c r="I15" s="24">
        <f>'до 12 міс.'!I15+'12-24 міс'!I15+'понад 24 міс.'!I15</f>
        <v>1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4</v>
      </c>
      <c r="D16" s="24">
        <f>'до 12 міс.'!D16+'12-24 міс'!D16+'понад 24 міс.'!D16</f>
        <v>3</v>
      </c>
      <c r="E16" s="24">
        <f>'до 12 міс.'!E16+'12-24 міс'!E16+'понад 24 міс.'!E16</f>
        <v>1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11</v>
      </c>
      <c r="D17" s="24">
        <f>'до 12 міс.'!D17+'12-24 міс'!D17+'понад 24 міс.'!D17</f>
        <v>1</v>
      </c>
      <c r="E17" s="24">
        <f>'до 12 міс.'!E17+'12-24 міс'!E17+'понад 24 міс.'!E17</f>
        <v>0</v>
      </c>
      <c r="F17" s="24">
        <f>'до 12 міс.'!F17+'12-24 міс'!F17+'понад 24 міс.'!F17</f>
        <v>0</v>
      </c>
      <c r="G17" s="24">
        <f>'до 12 міс.'!G17+'12-24 міс'!G17+'понад 24 міс.'!G17</f>
        <v>2</v>
      </c>
      <c r="H17" s="24">
        <f>'до 12 міс.'!H17+'12-24 міс'!H17+'понад 24 міс.'!H17</f>
        <v>1</v>
      </c>
      <c r="I17" s="24">
        <f>'до 12 міс.'!I17+'12-24 міс'!I17+'понад 24 міс.'!I17</f>
        <v>7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5</v>
      </c>
      <c r="D18" s="24">
        <f>'до 12 міс.'!D18+'12-24 міс'!D18+'понад 24 міс.'!D18</f>
        <v>3</v>
      </c>
      <c r="E18" s="24">
        <f>'до 12 міс.'!E18+'12-24 міс'!E18+'понад 24 міс.'!E18</f>
        <v>0</v>
      </c>
      <c r="F18" s="24">
        <f>'до 12 міс.'!F18+'12-24 міс'!F18+'понад 24 міс.'!F18</f>
        <v>0</v>
      </c>
      <c r="G18" s="24">
        <f>'до 12 міс.'!G18+'12-24 міс'!G18+'понад 24 міс.'!G18</f>
        <v>2</v>
      </c>
      <c r="H18" s="24">
        <f>'до 12 міс.'!H18+'12-24 міс'!H18+'понад 24 міс.'!H18</f>
        <v>0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6</v>
      </c>
      <c r="D19" s="24">
        <f>'до 12 міс.'!D19+'12-24 міс'!D19+'понад 24 міс.'!D19</f>
        <v>3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2</v>
      </c>
      <c r="H19" s="24">
        <f>'до 12 міс.'!H19+'12-24 міс'!H19+'понад 24 міс.'!H19</f>
        <v>0</v>
      </c>
      <c r="I19" s="24">
        <f>'до 12 міс.'!I19+'12-24 міс'!I19+'понад 24 міс.'!I19</f>
        <v>1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13</v>
      </c>
      <c r="D20" s="24">
        <f>'до 12 міс.'!D20+'12-24 міс'!D20+'понад 24 міс.'!D20</f>
        <v>7</v>
      </c>
      <c r="E20" s="24">
        <f>'до 12 міс.'!E20+'12-24 міс'!E20+'понад 24 міс.'!E20</f>
        <v>1</v>
      </c>
      <c r="F20" s="24">
        <f>'до 12 міс.'!F20+'12-24 міс'!F20+'понад 24 міс.'!F20</f>
        <v>0</v>
      </c>
      <c r="G20" s="24">
        <f>'до 12 міс.'!G20+'12-24 міс'!G20+'понад 24 міс.'!G20</f>
        <v>2</v>
      </c>
      <c r="H20" s="24">
        <f>'до 12 міс.'!H20+'12-24 міс'!H20+'понад 24 міс.'!H20</f>
        <v>0</v>
      </c>
      <c r="I20" s="24">
        <f>'до 12 міс.'!I20+'12-24 міс'!I20+'понад 24 міс.'!I20</f>
        <v>3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7</v>
      </c>
      <c r="D21" s="24">
        <f>'до 12 міс.'!D21+'12-24 міс'!D21+'понад 24 міс.'!D21</f>
        <v>4</v>
      </c>
      <c r="E21" s="24">
        <f>'до 12 міс.'!E21+'12-24 міс'!E21+'понад 24 міс.'!E21</f>
        <v>1</v>
      </c>
      <c r="F21" s="24">
        <f>'до 12 міс.'!F21+'12-24 міс'!F21+'понад 24 міс.'!F21</f>
        <v>0</v>
      </c>
      <c r="G21" s="24">
        <f>'до 12 міс.'!G21+'12-24 міс'!G21+'понад 24 міс.'!G21</f>
        <v>1</v>
      </c>
      <c r="H21" s="24">
        <f>'до 12 міс.'!H21+'12-24 міс'!H21+'понад 24 міс.'!H21</f>
        <v>0</v>
      </c>
      <c r="I21" s="24">
        <f>'до 12 міс.'!I21+'12-24 міс'!I21+'понад 24 міс.'!I21</f>
        <v>1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23</v>
      </c>
      <c r="D22" s="24">
        <f>'до 12 міс.'!D22+'12-24 міс'!D22+'понад 24 міс.'!D22</f>
        <v>15</v>
      </c>
      <c r="E22" s="24">
        <f>'до 12 міс.'!E22+'12-24 міс'!E22+'понад 24 міс.'!E22</f>
        <v>2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1</v>
      </c>
      <c r="I22" s="24">
        <f>'до 12 міс.'!I22+'12-24 міс'!I22+'понад 24 міс.'!I22</f>
        <v>4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15</v>
      </c>
      <c r="D23" s="24">
        <f>'до 12 міс.'!D23+'12-24 міс'!D23+'понад 24 міс.'!D23</f>
        <v>10</v>
      </c>
      <c r="E23" s="24">
        <f>'до 12 міс.'!E23+'12-24 міс'!E23+'понад 24 міс.'!E23</f>
        <v>2</v>
      </c>
      <c r="F23" s="24">
        <f>'до 12 міс.'!F23+'12-24 міс'!F23+'понад 24 міс.'!F23</f>
        <v>0</v>
      </c>
      <c r="G23" s="24">
        <f>'до 12 міс.'!G23+'12-24 міс'!G23+'понад 24 міс.'!G23</f>
        <v>1</v>
      </c>
      <c r="H23" s="24">
        <f>'до 12 міс.'!H23+'12-24 міс'!H23+'понад 24 міс.'!H23</f>
        <v>1</v>
      </c>
      <c r="I23" s="24">
        <f>'до 12 міс.'!I23+'12-24 міс'!I23+'понад 24 міс.'!I23</f>
        <v>1</v>
      </c>
      <c r="J23" s="24">
        <f>'до 12 міс.'!J23+'12-24 міс'!J23+'понад 24 міс.'!J23</f>
        <v>0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3</v>
      </c>
      <c r="D24" s="24">
        <f>'до 12 міс.'!D24+'12-24 міс'!D24+'понад 24 міс.'!D24</f>
        <v>2</v>
      </c>
      <c r="E24" s="24">
        <f>'до 12 міс.'!E24+'12-24 міс'!E24+'понад 24 міс.'!E24</f>
        <v>1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0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6</v>
      </c>
      <c r="D25" s="24">
        <f>'до 12 міс.'!D25+'12-24 міс'!D25+'понад 24 міс.'!D25</f>
        <v>5</v>
      </c>
      <c r="E25" s="24">
        <f>'до 12 міс.'!E25+'12-24 міс'!E25+'понад 24 міс.'!E25</f>
        <v>0</v>
      </c>
      <c r="F25" s="24">
        <f>'до 12 міс.'!F25+'12-24 міс'!F25+'понад 24 міс.'!F25</f>
        <v>0</v>
      </c>
      <c r="G25" s="24">
        <f>'до 12 міс.'!G25+'12-24 міс'!G25+'понад 24 міс.'!G25</f>
        <v>1</v>
      </c>
      <c r="H25" s="24">
        <f>'до 12 міс.'!H25+'12-24 міс'!H25+'понад 24 міс.'!H25</f>
        <v>0</v>
      </c>
      <c r="I25" s="24">
        <f>'до 12 міс.'!I25+'12-24 міс'!I25+'понад 24 міс.'!I25</f>
        <v>0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1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16</v>
      </c>
      <c r="D27" s="24">
        <f>'до 12 міс.'!D27+'12-24 міс'!D27+'понад 24 міс.'!D27</f>
        <v>9</v>
      </c>
      <c r="E27" s="24">
        <f>'до 12 міс.'!E27+'12-24 міс'!E27+'понад 24 міс.'!E27</f>
        <v>3</v>
      </c>
      <c r="F27" s="24">
        <f>'до 12 міс.'!F27+'12-24 міс'!F27+'понад 24 міс.'!F27</f>
        <v>0</v>
      </c>
      <c r="G27" s="24">
        <f>'до 12 міс.'!G27+'12-24 міс'!G27+'понад 24 міс.'!G27</f>
        <v>1</v>
      </c>
      <c r="H27" s="24">
        <f>'до 12 міс.'!H27+'12-24 міс'!H27+'понад 24 міс.'!H27</f>
        <v>1</v>
      </c>
      <c r="I27" s="24">
        <f>'до 12 міс.'!I27+'12-24 міс'!I27+'понад 24 міс.'!I27</f>
        <v>2</v>
      </c>
      <c r="J27" s="24">
        <f>'до 12 міс.'!J27+'12-24 міс'!J27+'понад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13</v>
      </c>
      <c r="D28" s="24">
        <f>'до 12 міс.'!D28+'12-24 міс'!D28+'понад 24 міс.'!D28</f>
        <v>5</v>
      </c>
      <c r="E28" s="24">
        <f>'до 12 міс.'!E28+'12-24 міс'!E28+'понад 24 міс.'!E28</f>
        <v>3</v>
      </c>
      <c r="F28" s="24">
        <f>'до 12 міс.'!F28+'12-24 міс'!F28+'понад 24 міс.'!F28</f>
        <v>0</v>
      </c>
      <c r="G28" s="24">
        <f>'до 12 міс.'!G28+'12-24 міс'!G28+'понад 24 міс.'!G28</f>
        <v>3</v>
      </c>
      <c r="H28" s="24">
        <f>'до 12 міс.'!H28+'12-24 міс'!H28+'понад 24 міс.'!H28</f>
        <v>1</v>
      </c>
      <c r="I28" s="24">
        <f>'до 12 міс.'!I28+'12-24 міс'!I28+'понад 24 міс.'!I28</f>
        <v>1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4</v>
      </c>
      <c r="D29" s="24">
        <f>'до 12 міс.'!D29+'12-24 міс'!D29+'понад 24 міс.'!D29</f>
        <v>4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0</v>
      </c>
      <c r="H29" s="24">
        <f>'до 12 міс.'!H29+'12-24 міс'!H29+'понад 24 міс.'!H29</f>
        <v>0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3</v>
      </c>
      <c r="D30" s="24">
        <f>'до 12 міс.'!D30+'12-24 міс'!D30+'понад 24 міс.'!D30</f>
        <v>3</v>
      </c>
      <c r="E30" s="24">
        <f>'до 12 міс.'!E30+'12-24 міс'!E30+'понад 24 міс.'!E30</f>
        <v>0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2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1</v>
      </c>
      <c r="I31" s="24">
        <f>'до 12 міс.'!I31+'12-24 міс'!I31+'понад 24 міс.'!I31</f>
        <v>0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14</v>
      </c>
      <c r="D32" s="24">
        <f>'до 12 міс.'!D32+'12-24 міс'!D32+'понад 24 міс.'!D32</f>
        <v>9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0</v>
      </c>
      <c r="H32" s="24">
        <f>'до 12 міс.'!H32+'12-24 міс'!H32+'понад 24 міс.'!H32</f>
        <v>2</v>
      </c>
      <c r="I32" s="24">
        <f>'до 12 міс.'!I32+'12-24 міс'!I32+'понад 24 міс.'!I32</f>
        <v>2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10</v>
      </c>
      <c r="D33" s="24">
        <f>'до 12 міс.'!D33+'12-24 міс'!D33+'понад 24 міс.'!D33</f>
        <v>4</v>
      </c>
      <c r="E33" s="24">
        <f>'до 12 міс.'!E33+'12-24 міс'!E33+'понад 24 міс.'!E33</f>
        <v>1</v>
      </c>
      <c r="F33" s="24">
        <f>'до 12 міс.'!F33+'12-24 міс'!F33+'понад 24 міс.'!F33</f>
        <v>0</v>
      </c>
      <c r="G33" s="24">
        <f>'до 12 міс.'!G33+'12-24 міс'!G33+'понад 24 міс.'!G33</f>
        <v>1</v>
      </c>
      <c r="H33" s="24">
        <f>'до 12 міс.'!H33+'12-24 міс'!H33+'понад 24 міс.'!H33</f>
        <v>1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59</v>
      </c>
      <c r="C34" s="24">
        <f>'до 12 міс.'!C34+'12-24 міс'!C34+'понад 24 міс.'!C34</f>
        <v>35</v>
      </c>
      <c r="D34" s="24">
        <f>'до 12 міс.'!D34+'12-24 міс'!D34+'понад 24 міс.'!D34</f>
        <v>19</v>
      </c>
      <c r="E34" s="24">
        <f>'до 12 міс.'!E34+'12-24 міс'!E34+'понад 24 міс.'!E34</f>
        <v>2</v>
      </c>
      <c r="F34" s="24">
        <f>'до 12 міс.'!F34+'12-24 міс'!F34+'понад 24 міс.'!F34</f>
        <v>1</v>
      </c>
      <c r="G34" s="24">
        <f>'до 12 міс.'!G34+'12-24 міс'!G34+'понад 24 міс.'!G34</f>
        <v>0</v>
      </c>
      <c r="H34" s="24">
        <f>'до 12 міс.'!H34+'12-24 міс'!H34+'понад 24 міс.'!H34</f>
        <v>0</v>
      </c>
      <c r="I34" s="24">
        <f>'до 12 міс.'!I34+'12-24 міс'!I34+'понад 24 міс.'!I34</f>
        <v>10</v>
      </c>
      <c r="J34" s="24">
        <f>'до 12 міс.'!J34+'12-24 міс'!J34+'понад 24 міс.'!J34</f>
        <v>3</v>
      </c>
    </row>
    <row r="35" spans="1:10" ht="13.5" customHeight="1">
      <c r="A35" s="1">
        <v>27</v>
      </c>
      <c r="B35" s="43" t="s">
        <v>62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63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71" t="s">
        <v>28</v>
      </c>
      <c r="B38" s="72"/>
      <c r="C38" s="11">
        <f aca="true" t="shared" si="0" ref="C38:J38">SUM(C9:C37)</f>
        <v>280</v>
      </c>
      <c r="D38" s="12">
        <f t="shared" si="0"/>
        <v>163</v>
      </c>
      <c r="E38" s="12">
        <f t="shared" si="0"/>
        <v>24</v>
      </c>
      <c r="F38" s="12">
        <f t="shared" si="0"/>
        <v>1</v>
      </c>
      <c r="G38" s="12">
        <f t="shared" si="0"/>
        <v>31</v>
      </c>
      <c r="H38" s="12">
        <f t="shared" si="0"/>
        <v>17</v>
      </c>
      <c r="I38" s="31">
        <f t="shared" si="0"/>
        <v>41</v>
      </c>
      <c r="J38" s="34">
        <f t="shared" si="0"/>
        <v>3</v>
      </c>
    </row>
    <row r="39" spans="1:10" ht="13.5" thickBot="1">
      <c r="A39" s="73" t="s">
        <v>29</v>
      </c>
      <c r="B39" s="74"/>
      <c r="C39" s="14">
        <f aca="true" t="shared" si="1" ref="C39:J39">SUM(C9:C33)</f>
        <v>245</v>
      </c>
      <c r="D39" s="15">
        <f t="shared" si="1"/>
        <v>144</v>
      </c>
      <c r="E39" s="15">
        <f t="shared" si="1"/>
        <v>22</v>
      </c>
      <c r="F39" s="15">
        <f t="shared" si="1"/>
        <v>0</v>
      </c>
      <c r="G39" s="15">
        <f t="shared" si="1"/>
        <v>31</v>
      </c>
      <c r="H39" s="15">
        <f t="shared" si="1"/>
        <v>17</v>
      </c>
      <c r="I39" s="35">
        <f t="shared" si="1"/>
        <v>31</v>
      </c>
      <c r="J39" s="36">
        <f t="shared" si="1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52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7</v>
      </c>
      <c r="D46" s="24">
        <f>'до 12 міс.'!D46+'12-24 міс'!D46+'понад 24 міс.'!D46</f>
        <v>5</v>
      </c>
      <c r="E46" s="24">
        <f>'до 12 міс.'!E46+'12-24 міс'!E46+'понад 24 міс.'!E46</f>
        <v>0</v>
      </c>
      <c r="F46" s="24">
        <f>'до 12 міс.'!F46+'12-24 міс'!F46+'понад 24 міс.'!F46</f>
        <v>0</v>
      </c>
      <c r="G46" s="24">
        <f>'до 12 міс.'!G46+'12-24 міс'!G46+'понад 24 міс.'!G46</f>
        <v>1</v>
      </c>
      <c r="H46" s="24">
        <f>'до 12 міс.'!H46+'12-24 міс'!H46+'понад 24 міс.'!H46</f>
        <v>0</v>
      </c>
      <c r="I46" s="30">
        <f>'до 12 міс.'!I46+'12-24 міс'!I46+'понад 24 міс.'!I46</f>
        <v>1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5</v>
      </c>
      <c r="D47" s="24">
        <f>'до 12 міс.'!D47+'12-24 міс'!D47+'понад 24 міс.'!D47</f>
        <v>3</v>
      </c>
      <c r="E47" s="24">
        <f>'до 12 міс.'!E47+'12-24 міс'!E47+'понад 24 міс.'!E47</f>
        <v>1</v>
      </c>
      <c r="F47" s="24">
        <f>'до 12 міс.'!F47+'12-24 міс'!F47+'понад 24 міс.'!F47</f>
        <v>0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28</v>
      </c>
      <c r="D48" s="24">
        <f>'до 12 міс.'!D48+'12-24 міс'!D48+'понад 24 міс.'!D48</f>
        <v>19</v>
      </c>
      <c r="E48" s="24">
        <f>'до 12 міс.'!E48+'12-24 міс'!E48+'понад 24 міс.'!E48</f>
        <v>0</v>
      </c>
      <c r="F48" s="24">
        <f>'до 12 міс.'!F48+'12-24 міс'!F48+'понад 24 міс.'!F48</f>
        <v>0</v>
      </c>
      <c r="G48" s="24">
        <f>'до 12 міс.'!G48+'12-24 міс'!G48+'понад 24 міс.'!G48</f>
        <v>1</v>
      </c>
      <c r="H48" s="24">
        <f>'до 12 міс.'!H48+'12-24 міс'!H48+'понад 24 міс.'!H48</f>
        <v>5</v>
      </c>
      <c r="I48" s="30">
        <f>'до 12 міс.'!I48+'12-24 міс'!I48+'понад 24 міс.'!I48</f>
        <v>3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5</v>
      </c>
      <c r="D49" s="24">
        <f>'до 12 міс.'!D49+'12-24 міс'!D49+'понад 24 міс.'!D49</f>
        <v>3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2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2</v>
      </c>
      <c r="D50" s="24">
        <f>'до 12 міс.'!D50+'12-24 міс'!D50+'понад 24 міс.'!D50</f>
        <v>1</v>
      </c>
      <c r="E50" s="24">
        <f>'до 12 міс.'!E50+'12-24 міс'!E50+'понад 24 міс.'!E50</f>
        <v>0</v>
      </c>
      <c r="F50" s="24">
        <f>'до 12 міс.'!F50+'12-24 міс'!F50+'понад 24 міс.'!F50</f>
        <v>0</v>
      </c>
      <c r="G50" s="24">
        <f>'до 12 міс.'!G50+'12-24 міс'!G50+'понад 24 міс.'!G50</f>
        <v>1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9</v>
      </c>
      <c r="D51" s="24">
        <f>'до 12 міс.'!D51+'12-24 міс'!D51+'понад 24 міс.'!D51</f>
        <v>5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2</v>
      </c>
      <c r="H51" s="24">
        <f>'до 12 міс.'!H51+'12-24 міс'!H51+'понад 24 міс.'!H51</f>
        <v>1</v>
      </c>
      <c r="I51" s="30">
        <f>'до 12 міс.'!I51+'12-24 міс'!I51+'понад 24 міс.'!I51</f>
        <v>1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9</v>
      </c>
      <c r="D52" s="24">
        <f>'до 12 міс.'!D52+'12-24 міс'!D52+'понад 24 міс.'!D52</f>
        <v>4</v>
      </c>
      <c r="E52" s="24">
        <f>'до 12 міс.'!E52+'12-24 міс'!E52+'понад 24 міс.'!E52</f>
        <v>1</v>
      </c>
      <c r="F52" s="24">
        <f>'до 12 міс.'!F52+'12-24 міс'!F52+'понад 24 міс.'!F52</f>
        <v>0</v>
      </c>
      <c r="G52" s="24">
        <f>'до 12 міс.'!G52+'12-24 міс'!G52+'понад 24 міс.'!G52</f>
        <v>2</v>
      </c>
      <c r="H52" s="24">
        <f>'до 12 міс.'!H52+'12-24 міс'!H52+'понад 24 міс.'!H52</f>
        <v>0</v>
      </c>
      <c r="I52" s="30">
        <f>'до 12 міс.'!I52+'12-24 міс'!I52+'понад 24 міс.'!I52</f>
        <v>2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6</v>
      </c>
      <c r="D53" s="24">
        <f>'до 12 міс.'!D53+'12-24 міс'!D53+'понад 24 міс.'!D53</f>
        <v>5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1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8</v>
      </c>
      <c r="D54" s="24">
        <f>'до 12 міс.'!D54+'12-24 міс'!D54+'понад 24 міс.'!D54</f>
        <v>4</v>
      </c>
      <c r="E54" s="24">
        <f>'до 12 міс.'!E54+'12-24 міс'!E54+'понад 24 міс.'!E54</f>
        <v>1</v>
      </c>
      <c r="F54" s="24">
        <f>'до 12 міс.'!F54+'12-24 міс'!F54+'понад 24 міс.'!F54</f>
        <v>1</v>
      </c>
      <c r="G54" s="24">
        <f>'до 12 міс.'!G54+'12-24 міс'!G54+'понад 24 міс.'!G54</f>
        <v>0</v>
      </c>
      <c r="H54" s="24">
        <f>'до 12 міс.'!H54+'12-24 міс'!H54+'понад 24 міс.'!H54</f>
        <v>1</v>
      </c>
      <c r="I54" s="30">
        <f>'до 12 міс.'!I54+'12-24 міс'!I54+'понад 24 міс.'!I54</f>
        <v>1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6</v>
      </c>
      <c r="D55" s="24">
        <f>'до 12 міс.'!D55+'12-24 міс'!D55+'понад 24 міс.'!D55</f>
        <v>3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3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5</v>
      </c>
      <c r="D56" s="24">
        <f>'до 12 міс.'!D56+'12-24 міс'!D56+'понад 24 міс.'!D56</f>
        <v>4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1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3</v>
      </c>
      <c r="D57" s="24">
        <f>'до 12 міс.'!D57+'12-24 міс'!D57+'понад 24 міс.'!D57</f>
        <v>0</v>
      </c>
      <c r="E57" s="24">
        <f>'до 12 міс.'!E57+'12-24 міс'!E57+'понад 24 міс.'!E57</f>
        <v>1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0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5</v>
      </c>
      <c r="D58" s="24">
        <f>'до 12 міс.'!D58+'12-24 міс'!D58+'понад 24 міс.'!D58</f>
        <v>5</v>
      </c>
      <c r="E58" s="24">
        <f>'до 12 міс.'!E58+'12-24 міс'!E58+'понад 24 міс.'!E58</f>
        <v>0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0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11</v>
      </c>
      <c r="D59" s="24">
        <f>'до 12 міс.'!D59+'12-24 міс'!D59+'понад 24 міс.'!D59</f>
        <v>5</v>
      </c>
      <c r="E59" s="24">
        <f>'до 12 міс.'!E59+'12-24 міс'!E59+'понад 24 міс.'!E59</f>
        <v>1</v>
      </c>
      <c r="F59" s="24">
        <f>'до 12 міс.'!F59+'12-24 міс'!F59+'понад 24 міс.'!F59</f>
        <v>0</v>
      </c>
      <c r="G59" s="24">
        <f>'до 12 міс.'!G59+'12-24 міс'!G59+'понад 24 міс.'!G59</f>
        <v>2</v>
      </c>
      <c r="H59" s="24">
        <f>'до 12 міс.'!H59+'12-24 міс'!H59+'понад 24 міс.'!H59</f>
        <v>1</v>
      </c>
      <c r="I59" s="30">
        <f>'до 12 міс.'!I59+'12-24 міс'!I59+'понад 24 міс.'!I59</f>
        <v>2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3</v>
      </c>
      <c r="D60" s="24">
        <f>'до 12 міс.'!D60+'12-24 міс'!D60+'понад 24 міс.'!D60</f>
        <v>2</v>
      </c>
      <c r="E60" s="24">
        <f>'до 12 міс.'!E60+'12-24 міс'!E60+'понад 24 міс.'!E60</f>
        <v>1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4</v>
      </c>
      <c r="D61" s="24">
        <f>'до 12 міс.'!D61+'12-24 міс'!D61+'понад 24 міс.'!D61</f>
        <v>2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1</v>
      </c>
      <c r="I61" s="30">
        <f>'до 12 міс.'!I61+'12-24 міс'!I61+'понад 24 міс.'!I61</f>
        <v>1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3</v>
      </c>
      <c r="D62" s="24">
        <f>'до 12 міс.'!D62+'12-24 міс'!D62+'понад 24 міс.'!D62</f>
        <v>2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1</v>
      </c>
      <c r="I62" s="30">
        <f>'до 12 міс.'!I62+'12-24 міс'!I62+'понад 24 міс.'!I62</f>
        <v>0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3</v>
      </c>
      <c r="D63" s="24">
        <f>'до 12 міс.'!D63+'12-24 міс'!D63+'понад 24 міс.'!D63</f>
        <v>1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2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16</v>
      </c>
      <c r="D64" s="24">
        <f>'до 12 міс.'!D64+'12-24 міс'!D64+'понад 24 міс.'!D64</f>
        <v>5</v>
      </c>
      <c r="E64" s="24">
        <f>'до 12 міс.'!E64+'12-24 міс'!E64+'понад 24 міс.'!E64</f>
        <v>3</v>
      </c>
      <c r="F64" s="24">
        <f>'до 12 міс.'!F64+'12-24 міс'!F64+'понад 24 міс.'!F64</f>
        <v>0</v>
      </c>
      <c r="G64" s="24">
        <f>'до 12 міс.'!G64+'12-24 міс'!G64+'понад 24 міс.'!G64</f>
        <v>2</v>
      </c>
      <c r="H64" s="24">
        <f>'до 12 міс.'!H64+'12-24 міс'!H64+'понад 24 міс.'!H64</f>
        <v>0</v>
      </c>
      <c r="I64" s="30">
        <f>'до 12 міс.'!I64+'12-24 міс'!I64+'понад 24 міс.'!I64</f>
        <v>6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6</v>
      </c>
      <c r="D65" s="24">
        <f>'до 12 міс.'!D65+'12-24 міс'!D65+'понад 24 міс.'!D65</f>
        <v>1</v>
      </c>
      <c r="E65" s="24">
        <f>'до 12 міс.'!E65+'12-24 міс'!E65+'понад 24 міс.'!E65</f>
        <v>2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1</v>
      </c>
      <c r="I65" s="30">
        <f>'до 12 міс.'!I65+'12-24 міс'!I65+'понад 24 міс.'!I65</f>
        <v>2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6</v>
      </c>
      <c r="D66" s="24">
        <f>'до 12 міс.'!D66+'12-24 міс'!D66+'понад 24 міс.'!D66</f>
        <v>4</v>
      </c>
      <c r="E66" s="24">
        <f>'до 12 міс.'!E66+'12-24 міс'!E66+'понад 24 міс.'!E66</f>
        <v>1</v>
      </c>
      <c r="F66" s="24">
        <f>'до 12 міс.'!F66+'12-24 міс'!F66+'понад 24 міс.'!F66</f>
        <v>0</v>
      </c>
      <c r="G66" s="24">
        <f>'до 12 міс.'!G66+'12-24 міс'!G66+'понад 24 міс.'!G66</f>
        <v>1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4</v>
      </c>
      <c r="D67" s="24">
        <f>'до 12 міс.'!D67+'12-24 міс'!D67+'понад 24 міс.'!D67</f>
        <v>1</v>
      </c>
      <c r="E67" s="24">
        <f>'до 12 міс.'!E67+'12-24 міс'!E67+'понад 24 міс.'!E67</f>
        <v>1</v>
      </c>
      <c r="F67" s="24">
        <f>'до 12 міс.'!F67+'12-24 міс'!F67+'понад 24 міс.'!F67</f>
        <v>0</v>
      </c>
      <c r="G67" s="24">
        <f>'до 12 міс.'!G67+'12-24 міс'!G67+'понад 24 міс.'!G67</f>
        <v>1</v>
      </c>
      <c r="H67" s="24">
        <f>'до 12 міс.'!H67+'12-24 міс'!H67+'понад 24 міс.'!H67</f>
        <v>0</v>
      </c>
      <c r="I67" s="30">
        <f>'до 12 міс.'!I67+'12-24 міс'!I67+'понад 24 міс.'!I67</f>
        <v>1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2</v>
      </c>
      <c r="D68" s="24">
        <f>'до 12 міс.'!D68+'12-24 міс'!D68+'понад 24 міс.'!D68</f>
        <v>2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4</v>
      </c>
      <c r="D69" s="24">
        <f>'до 12 міс.'!D69+'12-24 міс'!D69+'понад 24 міс.'!D69</f>
        <v>3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1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8</v>
      </c>
      <c r="D70" s="24">
        <f>'до 12 міс.'!D70+'12-24 міс'!D70+'понад 24 міс.'!D70</f>
        <v>4</v>
      </c>
      <c r="E70" s="24">
        <f>'до 12 міс.'!E70+'12-24 міс'!E70+'понад 24 міс.'!E70</f>
        <v>1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2</v>
      </c>
      <c r="I70" s="30">
        <f>'до 12 міс.'!I70+'12-24 міс'!I70+'понад 24 міс.'!I70</f>
        <v>1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59</v>
      </c>
      <c r="C71" s="24">
        <f>'до 12 міс.'!C71+'12-24 міс'!C71+'понад 24 міс.'!C71</f>
        <v>16</v>
      </c>
      <c r="D71" s="24">
        <f>'до 12 міс.'!D71+'12-24 міс'!D71+'понад 24 міс.'!D71</f>
        <v>8</v>
      </c>
      <c r="E71" s="24">
        <f>'до 12 міс.'!E71+'12-24 міс'!E71+'понад 24 міс.'!E71</f>
        <v>3</v>
      </c>
      <c r="F71" s="24">
        <f>'до 12 міс.'!F71+'12-24 міс'!F71+'понад 24 міс.'!F71</f>
        <v>0</v>
      </c>
      <c r="G71" s="24">
        <f>'до 12 міс.'!G71+'12-24 міс'!G71+'понад 24 міс.'!G71</f>
        <v>0</v>
      </c>
      <c r="H71" s="24">
        <f>'до 12 міс.'!H71+'12-24 міс'!H71+'понад 24 міс.'!H71</f>
        <v>1</v>
      </c>
      <c r="I71" s="30">
        <f>'до 12 міс.'!I71+'12-24 міс'!I71+'понад 24 міс.'!I71</f>
        <v>4</v>
      </c>
      <c r="J71" s="33">
        <f>'до 12 міс.'!J71+'12-24 міс'!J71+'понад 24 міс.'!J71</f>
        <v>0</v>
      </c>
    </row>
    <row r="72" spans="1:10" ht="12.75">
      <c r="A72" s="1">
        <v>27</v>
      </c>
      <c r="B72" s="43" t="s">
        <v>62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63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71" t="s">
        <v>28</v>
      </c>
      <c r="B75" s="72"/>
      <c r="C75" s="11">
        <f aca="true" t="shared" si="2" ref="C75:J75">SUM(C46:C74)</f>
        <v>184</v>
      </c>
      <c r="D75" s="12">
        <f t="shared" si="2"/>
        <v>101</v>
      </c>
      <c r="E75" s="12">
        <f t="shared" si="2"/>
        <v>17</v>
      </c>
      <c r="F75" s="12">
        <f t="shared" si="2"/>
        <v>1</v>
      </c>
      <c r="G75" s="12">
        <f t="shared" si="2"/>
        <v>19</v>
      </c>
      <c r="H75" s="12">
        <f t="shared" si="2"/>
        <v>15</v>
      </c>
      <c r="I75" s="31">
        <f t="shared" si="2"/>
        <v>31</v>
      </c>
      <c r="J75" s="34">
        <f t="shared" si="2"/>
        <v>0</v>
      </c>
    </row>
    <row r="76" spans="1:10" ht="13.5" thickBot="1">
      <c r="A76" s="73" t="s">
        <v>29</v>
      </c>
      <c r="B76" s="74"/>
      <c r="C76" s="14">
        <f aca="true" t="shared" si="3" ref="C76:J76">SUM(C46:C70)</f>
        <v>168</v>
      </c>
      <c r="D76" s="15">
        <f t="shared" si="3"/>
        <v>93</v>
      </c>
      <c r="E76" s="15">
        <f t="shared" si="3"/>
        <v>14</v>
      </c>
      <c r="F76" s="15">
        <f t="shared" si="3"/>
        <v>1</v>
      </c>
      <c r="G76" s="15">
        <f t="shared" si="3"/>
        <v>19</v>
      </c>
      <c r="H76" s="15">
        <f t="shared" si="3"/>
        <v>14</v>
      </c>
      <c r="I76" s="15">
        <f t="shared" si="3"/>
        <v>27</v>
      </c>
      <c r="J76" s="16">
        <f t="shared" si="3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52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4</v>
      </c>
      <c r="D83" s="24">
        <f>'до 12 міс.'!D83+'12-24 міс'!D83+'понад 24 міс.'!D83</f>
        <v>1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1</v>
      </c>
      <c r="H83" s="24">
        <f>'до 12 міс.'!H83+'12-24 міс'!H83+'понад 24 міс.'!H83</f>
        <v>1</v>
      </c>
      <c r="I83" s="24">
        <f>'до 12 міс.'!I83+'12-24 міс'!I83+'понад 24 міс.'!I83</f>
        <v>1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7</v>
      </c>
      <c r="D84" s="24">
        <f>'до 12 міс.'!D84+'12-24 міс'!D84+'понад 24 міс.'!D84</f>
        <v>4</v>
      </c>
      <c r="E84" s="24">
        <f>'до 12 міс.'!E84+'12-24 міс'!E84+'понад 24 міс.'!E84</f>
        <v>1</v>
      </c>
      <c r="F84" s="24">
        <f>'до 12 міс.'!F84+'12-24 міс'!F84+'понад 24 міс.'!F84</f>
        <v>0</v>
      </c>
      <c r="G84" s="24">
        <f>'до 12 міс.'!G84+'12-24 міс'!G84+'понад 24 міс.'!G84</f>
        <v>2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24</v>
      </c>
      <c r="D85" s="24">
        <f>'до 12 міс.'!D85+'12-24 міс'!D85+'понад 24 міс.'!D85</f>
        <v>10</v>
      </c>
      <c r="E85" s="24">
        <f>'до 12 міс.'!E85+'12-24 міс'!E85+'понад 24 міс.'!E85</f>
        <v>5</v>
      </c>
      <c r="F85" s="24">
        <f>'до 12 міс.'!F85+'12-24 міс'!F85+'понад 24 міс.'!F85</f>
        <v>0</v>
      </c>
      <c r="G85" s="24">
        <f>'до 12 міс.'!G85+'12-24 міс'!G85+'понад 24 міс.'!G85</f>
        <v>1</v>
      </c>
      <c r="H85" s="24">
        <f>'до 12 міс.'!H85+'12-24 міс'!H85+'понад 24 міс.'!H85</f>
        <v>4</v>
      </c>
      <c r="I85" s="24">
        <f>'до 12 міс.'!I85+'12-24 міс'!I85+'понад 24 міс.'!I85</f>
        <v>4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6</v>
      </c>
      <c r="D86" s="24">
        <f>'до 12 міс.'!D86+'12-24 міс'!D86+'понад 24 міс.'!D86</f>
        <v>2</v>
      </c>
      <c r="E86" s="24">
        <f>'до 12 міс.'!E86+'12-24 міс'!E86+'понад 24 міс.'!E86</f>
        <v>1</v>
      </c>
      <c r="F86" s="24">
        <f>'до 12 міс.'!F86+'12-24 міс'!F86+'понад 24 міс.'!F86</f>
        <v>0</v>
      </c>
      <c r="G86" s="24">
        <f>'до 12 міс.'!G86+'12-24 міс'!G86+'понад 24 міс.'!G86</f>
        <v>1</v>
      </c>
      <c r="H86" s="24">
        <f>'до 12 міс.'!H86+'12-24 міс'!H86+'понад 24 міс.'!H86</f>
        <v>1</v>
      </c>
      <c r="I86" s="24">
        <f>'до 12 міс.'!I86+'12-24 міс'!I86+'понад 24 міс.'!I86</f>
        <v>1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2</v>
      </c>
      <c r="D87" s="24">
        <f>'до 12 міс.'!D87+'12-24 міс'!D87+'понад 24 міс.'!D87</f>
        <v>0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1</v>
      </c>
      <c r="H87" s="24">
        <f>'до 12 міс.'!H87+'12-24 міс'!H87+'понад 24 міс.'!H87</f>
        <v>1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8</v>
      </c>
      <c r="D88" s="24">
        <f>'до 12 міс.'!D88+'12-24 міс'!D88+'понад 24 міс.'!D88</f>
        <v>6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2</v>
      </c>
      <c r="H88" s="24">
        <f>'до 12 міс.'!H88+'12-24 міс'!H88+'понад 24 міс.'!H88</f>
        <v>0</v>
      </c>
      <c r="I88" s="24">
        <f>'до 12 міс.'!I88+'12-24 міс'!I88+'понад 24 міс.'!I88</f>
        <v>0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5</v>
      </c>
      <c r="D89" s="24">
        <f>'до 12 міс.'!D89+'12-24 міс'!D89+'понад 24 міс.'!D89</f>
        <v>3</v>
      </c>
      <c r="E89" s="24">
        <f>'до 12 міс.'!E89+'12-24 міс'!E89+'понад 24 міс.'!E89</f>
        <v>0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2</v>
      </c>
      <c r="J89" s="33">
        <f>'до 12 міс.'!J89+'12-24 міс'!J89+'понад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міс.'!C90+'12-24 міс'!C90+'понад 24 міс.'!C90</f>
        <v>5</v>
      </c>
      <c r="D90" s="24">
        <f>'до 12 міс.'!D90+'12-24 міс'!D90+'понад 24 міс.'!D90</f>
        <v>4</v>
      </c>
      <c r="E90" s="24">
        <f>'до 12 міс.'!E90+'12-24 міс'!E90+'понад 24 міс.'!E90</f>
        <v>1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1</v>
      </c>
      <c r="D91" s="24">
        <f>'до 12 міс.'!D91+'12-24 міс'!D91+'понад 24 міс.'!D91</f>
        <v>0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1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7</v>
      </c>
      <c r="D92" s="24">
        <f>'до 12 міс.'!D92+'12-24 міс'!D92+'понад 24 міс.'!D92</f>
        <v>6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1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9</v>
      </c>
      <c r="D93" s="24">
        <f>'до 12 міс.'!D93+'12-24 міс'!D93+'понад 24 міс.'!D93</f>
        <v>7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1</v>
      </c>
      <c r="H93" s="24">
        <f>'до 12 міс.'!H93+'12-24 міс'!H93+'понад 24 міс.'!H93</f>
        <v>0</v>
      </c>
      <c r="I93" s="24">
        <f>'до 12 міс.'!I93+'12-24 міс'!I93+'понад 24 міс.'!I93</f>
        <v>1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4</v>
      </c>
      <c r="D94" s="24">
        <f>'до 12 міс.'!D94+'12-24 міс'!D94+'понад 24 міс.'!D94</f>
        <v>4</v>
      </c>
      <c r="E94" s="24">
        <f>'до 12 міс.'!E94+'12-24 міс'!E94+'понад 24 міс.'!E94</f>
        <v>0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6</v>
      </c>
      <c r="D95" s="24">
        <f>'до 12 міс.'!D95+'12-24 міс'!D95+'понад 24 міс.'!D95</f>
        <v>3</v>
      </c>
      <c r="E95" s="24">
        <f>'до 12 міс.'!E95+'12-24 міс'!E95+'понад 24 міс.'!E95</f>
        <v>1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0</v>
      </c>
      <c r="I95" s="24">
        <f>'до 12 міс.'!I95+'12-24 міс'!I95+'понад 24 міс.'!I95</f>
        <v>2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16</v>
      </c>
      <c r="D96" s="24">
        <f>'до 12 міс.'!D96+'12-24 міс'!D96+'понад 24 міс.'!D96</f>
        <v>8</v>
      </c>
      <c r="E96" s="24">
        <f>'до 12 міс.'!E96+'12-24 міс'!E96+'понад 24 міс.'!E96</f>
        <v>1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2</v>
      </c>
      <c r="I96" s="24">
        <f>'до 12 міс.'!I96+'12-24 міс'!I96+'понад 24 міс.'!I96</f>
        <v>5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7</v>
      </c>
      <c r="D97" s="24">
        <f>'до 12 міс.'!D97+'12-24 міс'!D97+'понад 24 міс.'!D97</f>
        <v>5</v>
      </c>
      <c r="E97" s="24">
        <f>'до 12 міс.'!E97+'12-24 міс'!E97+'понад 24 міс.'!E97</f>
        <v>1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1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2</v>
      </c>
      <c r="D98" s="24">
        <f>'до 12 міс.'!D98+'12-24 міс'!D98+'понад 24 міс.'!D98</f>
        <v>1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1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7</v>
      </c>
      <c r="D99" s="24">
        <f>'до 12 міс.'!D99+'12-24 міс'!D99+'понад 24 міс.'!D99</f>
        <v>5</v>
      </c>
      <c r="E99" s="24">
        <f>'до 12 міс.'!E99+'12-24 міс'!E99+'понад 24 міс.'!E99</f>
        <v>1</v>
      </c>
      <c r="F99" s="24">
        <f>'до 12 міс.'!F99+'12-24 міс'!F99+'понад 24 міс.'!F99</f>
        <v>0</v>
      </c>
      <c r="G99" s="24">
        <f>'до 12 міс.'!G99+'12-24 міс'!G99+'понад 24 міс.'!G99</f>
        <v>1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1</v>
      </c>
      <c r="D100" s="24">
        <f>'до 12 міс.'!D100+'12-24 міс'!D100+'понад 24 міс.'!D100</f>
        <v>1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0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4</v>
      </c>
      <c r="D101" s="24">
        <f>'до 12 міс.'!D101+'12-24 міс'!D101+'понад 24 міс.'!D101</f>
        <v>1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1</v>
      </c>
      <c r="I101" s="24">
        <f>'до 12 міс.'!I101+'12-24 міс'!I101+'понад 24 міс.'!I101</f>
        <v>2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9</v>
      </c>
      <c r="D102" s="24">
        <f>'до 12 міс.'!D102+'12-24 міс'!D102+'понад 24 міс.'!D102</f>
        <v>4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1</v>
      </c>
      <c r="G102" s="24">
        <f>'до 12 міс.'!G102+'12-24 міс'!G102+'понад 24 міс.'!G102</f>
        <v>2</v>
      </c>
      <c r="H102" s="24">
        <f>'до 12 міс.'!H102+'12-24 міс'!H102+'понад 24 міс.'!H102</f>
        <v>0</v>
      </c>
      <c r="I102" s="24">
        <f>'до 12 міс.'!I102+'12-24 міс'!I102+'понад 24 міс.'!I102</f>
        <v>2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6</v>
      </c>
      <c r="D103" s="24">
        <f>'до 12 міс.'!D103+'12-24 міс'!D103+'понад 24 міс.'!D103</f>
        <v>3</v>
      </c>
      <c r="E103" s="24">
        <f>'до 12 міс.'!E103+'12-24 міс'!E103+'понад 24 міс.'!E103</f>
        <v>2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1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0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2</v>
      </c>
      <c r="D104" s="24">
        <f>'до 12 міс.'!D104+'12-24 міс'!D104+'понад 24 міс.'!D104</f>
        <v>2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0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4</v>
      </c>
      <c r="D105" s="24">
        <f>'до 12 міс.'!D105+'12-24 міс'!D105+'понад 24 міс.'!D105</f>
        <v>4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4</v>
      </c>
      <c r="D106" s="24">
        <f>'до 12 міс.'!D106+'12-24 міс'!D106+'понад 24 міс.'!D106</f>
        <v>1</v>
      </c>
      <c r="E106" s="24">
        <f>'до 12 міс.'!E106+'12-24 міс'!E106+'понад 24 міс.'!E106</f>
        <v>1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1</v>
      </c>
      <c r="I106" s="24">
        <f>'до 12 міс.'!I106+'12-24 міс'!I106+'понад 24 міс.'!I106</f>
        <v>1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1</v>
      </c>
      <c r="D107" s="24">
        <f>'до 12 міс.'!D107+'12-24 міс'!D107+'понад 24 міс.'!D107</f>
        <v>0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0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1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59</v>
      </c>
      <c r="C108" s="24">
        <f>'до 12 міс.'!C108+'12-24 міс'!C108+'понад 24 міс.'!C108</f>
        <v>33</v>
      </c>
      <c r="D108" s="24">
        <f>'до 12 міс.'!D108+'12-24 міс'!D108+'понад 24 міс.'!D108</f>
        <v>21</v>
      </c>
      <c r="E108" s="24">
        <f>'до 12 міс.'!E108+'12-24 міс'!E108+'понад 24 міс.'!E108</f>
        <v>6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1</v>
      </c>
      <c r="I108" s="24">
        <f>'до 12 міс.'!I108+'12-24 міс'!I108+'понад 24 міс.'!I108</f>
        <v>4</v>
      </c>
      <c r="J108" s="33">
        <f>'до 12 міс.'!J108+'12-24 міс'!J108+'понад 24 міс.'!J108</f>
        <v>1</v>
      </c>
    </row>
    <row r="109" spans="1:10" ht="12.75">
      <c r="A109" s="1">
        <v>27</v>
      </c>
      <c r="B109" s="43" t="s">
        <v>62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63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71" t="s">
        <v>28</v>
      </c>
      <c r="B112" s="72"/>
      <c r="C112" s="11">
        <f aca="true" t="shared" si="4" ref="C112:J112">SUM(C83:C111)</f>
        <v>184</v>
      </c>
      <c r="D112" s="12">
        <f t="shared" si="4"/>
        <v>106</v>
      </c>
      <c r="E112" s="12">
        <f t="shared" si="4"/>
        <v>21</v>
      </c>
      <c r="F112" s="12">
        <f t="shared" si="4"/>
        <v>1</v>
      </c>
      <c r="G112" s="12">
        <f t="shared" si="4"/>
        <v>13</v>
      </c>
      <c r="H112" s="12">
        <f t="shared" si="4"/>
        <v>14</v>
      </c>
      <c r="I112" s="12">
        <f t="shared" si="4"/>
        <v>28</v>
      </c>
      <c r="J112" s="13">
        <f t="shared" si="4"/>
        <v>1</v>
      </c>
    </row>
    <row r="113" spans="1:10" ht="13.5" thickBot="1">
      <c r="A113" s="73" t="s">
        <v>29</v>
      </c>
      <c r="B113" s="74"/>
      <c r="C113" s="14">
        <f aca="true" t="shared" si="5" ref="C113:J113">SUM(C83:C107)</f>
        <v>151</v>
      </c>
      <c r="D113" s="15">
        <f t="shared" si="5"/>
        <v>85</v>
      </c>
      <c r="E113" s="15">
        <f t="shared" si="5"/>
        <v>15</v>
      </c>
      <c r="F113" s="15">
        <f t="shared" si="5"/>
        <v>1</v>
      </c>
      <c r="G113" s="15">
        <f t="shared" si="5"/>
        <v>13</v>
      </c>
      <c r="H113" s="15">
        <f t="shared" si="5"/>
        <v>13</v>
      </c>
      <c r="I113" s="15">
        <f t="shared" si="5"/>
        <v>24</v>
      </c>
      <c r="J113" s="16">
        <f t="shared" si="5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52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5</v>
      </c>
      <c r="D120" s="24">
        <f>'до 12 міс.'!D120+'12-24 міс'!D120+'понад 24 міс.'!D120</f>
        <v>4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1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49">
        <f>'до 12 міс.'!C121+'12-24 міс'!C121+'понад 24 міс.'!C121</f>
        <v>4</v>
      </c>
      <c r="D121" s="49">
        <f>'до 12 міс.'!D121+'12-24 міс'!D121+'понад 24 міс.'!D121</f>
        <v>1</v>
      </c>
      <c r="E121" s="49">
        <f>'до 12 міс.'!E121+'12-24 міс'!E121+'понад 24 міс.'!E121</f>
        <v>0</v>
      </c>
      <c r="F121" s="49">
        <f>'до 12 міс.'!F121+'12-24 міс'!F121+'понад 24 міс.'!F121</f>
        <v>0</v>
      </c>
      <c r="G121" s="49">
        <f>'до 12 міс.'!G121+'12-24 міс'!G121+'понад 24 міс.'!G121</f>
        <v>0</v>
      </c>
      <c r="H121" s="49">
        <f>'до 12 міс.'!H121+'12-24 міс'!H121+'понад 24 міс.'!H121</f>
        <v>0</v>
      </c>
      <c r="I121" s="49">
        <f>'до 12 міс.'!I121+'12-24 міс'!I121+'понад 24 міс.'!I121</f>
        <v>3</v>
      </c>
      <c r="J121" s="51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19</v>
      </c>
      <c r="D122" s="24">
        <f>'до 12 міс.'!D122+'12-24 міс'!D122+'понад 24 міс.'!D122</f>
        <v>11</v>
      </c>
      <c r="E122" s="24">
        <f>'до 12 міс.'!E122+'12-24 міс'!E122+'понад 24 міс.'!E122</f>
        <v>1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4</v>
      </c>
      <c r="I122" s="24">
        <f>'до 12 міс.'!I122+'12-24 міс'!I122+'понад 24 міс.'!I122</f>
        <v>3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8</v>
      </c>
      <c r="D123" s="24">
        <f>'до 12 міс.'!D123+'12-24 міс'!D123+'понад 24 міс.'!D123</f>
        <v>2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1</v>
      </c>
      <c r="I123" s="24">
        <f>'до 12 міс.'!I123+'12-24 міс'!I123+'понад 24 міс.'!I123</f>
        <v>5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2</v>
      </c>
      <c r="D124" s="24">
        <f>'до 12 міс.'!D124+'12-24 міс'!D124+'понад 24 міс.'!D124</f>
        <v>1</v>
      </c>
      <c r="E124" s="24">
        <f>'до 12 міс.'!E124+'12-24 міс'!E124+'понад 24 міс.'!E124</f>
        <v>1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5</v>
      </c>
      <c r="D125" s="24">
        <f>'до 12 міс.'!D125+'12-24 міс'!D125+'понад 24 міс.'!D125</f>
        <v>3</v>
      </c>
      <c r="E125" s="24">
        <f>'до 12 міс.'!E125+'12-24 міс'!E125+'понад 24 міс.'!E125</f>
        <v>1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1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5</v>
      </c>
      <c r="D126" s="24">
        <f>'до 12 міс.'!D126+'12-24 міс'!D126+'понад 24 міс.'!D126</f>
        <v>3</v>
      </c>
      <c r="E126" s="24">
        <f>'до 12 міс.'!E126+'12-24 міс'!E126+'понад 24 міс.'!E126</f>
        <v>1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1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7</v>
      </c>
      <c r="D127" s="24">
        <f>'до 12 міс.'!D127+'12-24 міс'!D127+'понад 24 міс.'!D127</f>
        <v>5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1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1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6</v>
      </c>
      <c r="D128" s="24">
        <f>'до 12 міс.'!D128+'12-24 міс'!D128+'понад 24 міс.'!D128</f>
        <v>2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4</v>
      </c>
      <c r="J128" s="33">
        <f>'до 12 міс.'!J128+'12-24 міс'!J128+'понад 24 міс.'!J128</f>
        <v>0</v>
      </c>
    </row>
    <row r="129" spans="1:10" ht="14.25" customHeight="1">
      <c r="A129" s="1">
        <v>10</v>
      </c>
      <c r="B129" s="2" t="s">
        <v>11</v>
      </c>
      <c r="C129" s="24">
        <f>'до 12 міс.'!C129+'12-24 міс'!C129+'понад 24 міс.'!C129</f>
        <v>5</v>
      </c>
      <c r="D129" s="24">
        <f>'до 12 міс.'!D129+'12-24 міс'!D129+'понад 24 міс.'!D129</f>
        <v>4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1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4</v>
      </c>
      <c r="D130" s="24">
        <f>'до 12 міс.'!D130+'12-24 міс'!D130+'понад 24 міс.'!D130</f>
        <v>2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1</v>
      </c>
      <c r="G130" s="24">
        <f>'до 12 міс.'!G130+'12-24 міс'!G130+'понад 24 міс.'!G130</f>
        <v>1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5</v>
      </c>
      <c r="D131" s="24">
        <f>'до 12 міс.'!D131+'12-24 міс'!D131+'понад 24 міс.'!D131</f>
        <v>2</v>
      </c>
      <c r="E131" s="24">
        <f>'до 12 міс.'!E131+'12-24 міс'!E131+'понад 24 міс.'!E131</f>
        <v>1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1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1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6</v>
      </c>
      <c r="D132" s="24">
        <f>'до 12 міс.'!D132+'12-24 міс'!D132+'понад 24 міс.'!D132</f>
        <v>5</v>
      </c>
      <c r="E132" s="24">
        <f>'до 12 міс.'!E132+'12-24 міс'!E132+'понад 24 міс.'!E132</f>
        <v>1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19</v>
      </c>
      <c r="D133" s="24">
        <f>'до 12 міс.'!D133+'12-24 міс'!D133+'понад 24 міс.'!D133</f>
        <v>12</v>
      </c>
      <c r="E133" s="24">
        <f>'до 12 міс.'!E133+'12-24 міс'!E133+'понад 24 міс.'!E133</f>
        <v>3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1</v>
      </c>
      <c r="H133" s="24">
        <f>'до 12 міс.'!H133+'12-24 міс'!H133+'понад 24 міс.'!H133</f>
        <v>1</v>
      </c>
      <c r="I133" s="24">
        <f>'до 12 міс.'!I133+'12-24 міс'!I133+'понад 24 міс.'!I133</f>
        <v>2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4</v>
      </c>
      <c r="D134" s="24">
        <f>'до 12 міс.'!D134+'12-24 міс'!D134+'понад 24 міс.'!D134</f>
        <v>3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1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1</v>
      </c>
      <c r="D135" s="24">
        <f>'до 12 міс.'!D135+'12-24 міс'!D135+'понад 24 міс.'!D135</f>
        <v>1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2</v>
      </c>
      <c r="D136" s="24">
        <f>'до 12 міс.'!D136+'12-24 міс'!D136+'понад 24 міс.'!D136</f>
        <v>1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1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4</v>
      </c>
      <c r="D138" s="24">
        <f>'до 12 міс.'!D138+'12-24 міс'!D138+'понад 24 міс.'!D138</f>
        <v>2</v>
      </c>
      <c r="E138" s="24">
        <f>'до 12 міс.'!E138+'12-24 міс'!E138+'понад 24 міс.'!E138</f>
        <v>1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1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11</v>
      </c>
      <c r="D139" s="24">
        <f>'до 12 міс.'!D139+'12-24 міс'!D139+'понад 24 міс.'!D139</f>
        <v>2</v>
      </c>
      <c r="E139" s="24">
        <f>'до 12 міс.'!E139+'12-24 міс'!E139+'понад 24 міс.'!E139</f>
        <v>2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4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3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3</v>
      </c>
      <c r="D140" s="24">
        <f>'до 12 міс.'!D140+'12-24 міс'!D140+'понад 24 міс.'!D140</f>
        <v>1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2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7</v>
      </c>
      <c r="D141" s="24">
        <f>'до 12 міс.'!D141+'12-24 міс'!D141+'понад 24 міс.'!D141</f>
        <v>5</v>
      </c>
      <c r="E141" s="24">
        <f>'до 12 міс.'!E141+'12-24 міс'!E141+'понад 24 міс.'!E141</f>
        <v>1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1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3</v>
      </c>
      <c r="D143" s="24">
        <f>'до 12 міс.'!D143+'12-24 міс'!D143+'понад 24 міс.'!D143</f>
        <v>1</v>
      </c>
      <c r="E143" s="24">
        <f>'до 12 міс.'!E143+'12-24 міс'!E143+'понад 24 міс.'!E143</f>
        <v>1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1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6</v>
      </c>
      <c r="D144" s="24">
        <f>'до 12 міс.'!D144+'12-24 міс'!D144+'понад 24 міс.'!D144</f>
        <v>2</v>
      </c>
      <c r="E144" s="24">
        <f>'до 12 міс.'!E144+'12-24 міс'!E144+'понад 24 міс.'!E144</f>
        <v>1</v>
      </c>
      <c r="F144" s="24">
        <f>'до 12 міс.'!F144+'12-24 міс'!F144+'понад 24 міс.'!F144</f>
        <v>1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2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59</v>
      </c>
      <c r="C145" s="24">
        <f>'до 12 міс.'!C145+'12-24 міс'!C145+'понад 24 міс.'!C145</f>
        <v>16</v>
      </c>
      <c r="D145" s="24">
        <f>'до 12 міс.'!D145+'12-24 міс'!D145+'понад 24 міс.'!D145</f>
        <v>4</v>
      </c>
      <c r="E145" s="24">
        <f>'до 12 міс.'!E145+'12-24 міс'!E145+'понад 24 міс.'!E145</f>
        <v>4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2</v>
      </c>
      <c r="I145" s="24">
        <f>'до 12 міс.'!I145+'12-24 міс'!I145+'понад 24 міс.'!I145</f>
        <v>5</v>
      </c>
      <c r="J145" s="33">
        <f>'до 12 міс.'!J145+'12-24 міс'!J145+'понад 24 міс.'!J145</f>
        <v>1</v>
      </c>
    </row>
    <row r="146" spans="1:10" ht="12.75">
      <c r="A146" s="1">
        <v>27</v>
      </c>
      <c r="B146" s="43" t="s">
        <v>62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63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71" t="s">
        <v>28</v>
      </c>
      <c r="B149" s="72"/>
      <c r="C149" s="11">
        <f aca="true" t="shared" si="6" ref="C149:J149">SUM(C120:C148)</f>
        <v>157</v>
      </c>
      <c r="D149" s="12">
        <f t="shared" si="6"/>
        <v>79</v>
      </c>
      <c r="E149" s="12">
        <f t="shared" si="6"/>
        <v>19</v>
      </c>
      <c r="F149" s="12">
        <f t="shared" si="6"/>
        <v>2</v>
      </c>
      <c r="G149" s="12">
        <f t="shared" si="6"/>
        <v>13</v>
      </c>
      <c r="H149" s="12">
        <f t="shared" si="6"/>
        <v>11</v>
      </c>
      <c r="I149" s="12">
        <f t="shared" si="6"/>
        <v>32</v>
      </c>
      <c r="J149" s="13">
        <f t="shared" si="6"/>
        <v>1</v>
      </c>
    </row>
    <row r="150" spans="1:10" ht="13.5" thickBot="1">
      <c r="A150" s="73" t="s">
        <v>29</v>
      </c>
      <c r="B150" s="74"/>
      <c r="C150" s="14">
        <f aca="true" t="shared" si="7" ref="C150:J150">SUM(C120:C144)</f>
        <v>141</v>
      </c>
      <c r="D150" s="15">
        <f t="shared" si="7"/>
        <v>75</v>
      </c>
      <c r="E150" s="15">
        <f t="shared" si="7"/>
        <v>15</v>
      </c>
      <c r="F150" s="15">
        <f t="shared" si="7"/>
        <v>2</v>
      </c>
      <c r="G150" s="15">
        <f t="shared" si="7"/>
        <v>13</v>
      </c>
      <c r="H150" s="15">
        <f t="shared" si="7"/>
        <v>9</v>
      </c>
      <c r="I150" s="15">
        <f t="shared" si="7"/>
        <v>27</v>
      </c>
      <c r="J150" s="16">
        <f t="shared" si="7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70</v>
      </c>
      <c r="B153" s="87"/>
      <c r="C153" s="60" t="s">
        <v>52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17</v>
      </c>
      <c r="D157" s="38">
        <f aca="true" t="shared" si="9" ref="D157:J166">D9+D46+D83+D120</f>
        <v>10</v>
      </c>
      <c r="E157" s="38">
        <f t="shared" si="9"/>
        <v>0</v>
      </c>
      <c r="F157" s="38">
        <f t="shared" si="9"/>
        <v>0</v>
      </c>
      <c r="G157" s="38">
        <f t="shared" si="9"/>
        <v>2</v>
      </c>
      <c r="H157" s="38">
        <f t="shared" si="9"/>
        <v>1</v>
      </c>
      <c r="I157" s="38">
        <f t="shared" si="9"/>
        <v>4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20</v>
      </c>
      <c r="D158" s="9">
        <f t="shared" si="9"/>
        <v>10</v>
      </c>
      <c r="E158" s="9">
        <f t="shared" si="9"/>
        <v>4</v>
      </c>
      <c r="F158" s="9">
        <f t="shared" si="9"/>
        <v>0</v>
      </c>
      <c r="G158" s="9">
        <f t="shared" si="9"/>
        <v>3</v>
      </c>
      <c r="H158" s="9">
        <f t="shared" si="9"/>
        <v>0</v>
      </c>
      <c r="I158" s="9">
        <f t="shared" si="9"/>
        <v>3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107</v>
      </c>
      <c r="D159" s="9">
        <f t="shared" si="9"/>
        <v>66</v>
      </c>
      <c r="E159" s="9">
        <f t="shared" si="9"/>
        <v>6</v>
      </c>
      <c r="F159" s="9">
        <f t="shared" si="9"/>
        <v>0</v>
      </c>
      <c r="G159" s="9">
        <f t="shared" si="9"/>
        <v>5</v>
      </c>
      <c r="H159" s="9">
        <f t="shared" si="9"/>
        <v>18</v>
      </c>
      <c r="I159" s="9">
        <f t="shared" si="9"/>
        <v>12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36</v>
      </c>
      <c r="D160" s="9">
        <f t="shared" si="9"/>
        <v>17</v>
      </c>
      <c r="E160" s="9">
        <f t="shared" si="9"/>
        <v>2</v>
      </c>
      <c r="F160" s="9">
        <f t="shared" si="9"/>
        <v>0</v>
      </c>
      <c r="G160" s="9">
        <f t="shared" si="9"/>
        <v>6</v>
      </c>
      <c r="H160" s="9">
        <f t="shared" si="9"/>
        <v>3</v>
      </c>
      <c r="I160" s="9">
        <f t="shared" si="9"/>
        <v>8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17</v>
      </c>
      <c r="D161" s="9">
        <f t="shared" si="9"/>
        <v>9</v>
      </c>
      <c r="E161" s="9">
        <f t="shared" si="9"/>
        <v>3</v>
      </c>
      <c r="F161" s="9">
        <f t="shared" si="9"/>
        <v>0</v>
      </c>
      <c r="G161" s="9">
        <f t="shared" si="9"/>
        <v>3</v>
      </c>
      <c r="H161" s="9">
        <f t="shared" si="9"/>
        <v>1</v>
      </c>
      <c r="I161" s="9">
        <f t="shared" si="9"/>
        <v>1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33</v>
      </c>
      <c r="D162" s="9">
        <f t="shared" si="9"/>
        <v>19</v>
      </c>
      <c r="E162" s="9">
        <f t="shared" si="9"/>
        <v>1</v>
      </c>
      <c r="F162" s="9">
        <f t="shared" si="9"/>
        <v>0</v>
      </c>
      <c r="G162" s="9">
        <f t="shared" si="9"/>
        <v>10</v>
      </c>
      <c r="H162" s="9">
        <f t="shared" si="9"/>
        <v>1</v>
      </c>
      <c r="I162" s="9">
        <f t="shared" si="9"/>
        <v>2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28</v>
      </c>
      <c r="D163" s="9">
        <f t="shared" si="9"/>
        <v>16</v>
      </c>
      <c r="E163" s="9">
        <f t="shared" si="9"/>
        <v>2</v>
      </c>
      <c r="F163" s="9">
        <f t="shared" si="9"/>
        <v>0</v>
      </c>
      <c r="G163" s="9">
        <f t="shared" si="9"/>
        <v>3</v>
      </c>
      <c r="H163" s="9">
        <f t="shared" si="9"/>
        <v>2</v>
      </c>
      <c r="I163" s="9">
        <f t="shared" si="9"/>
        <v>5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22</v>
      </c>
      <c r="D164" s="9">
        <f t="shared" si="9"/>
        <v>17</v>
      </c>
      <c r="E164" s="9">
        <f t="shared" si="9"/>
        <v>2</v>
      </c>
      <c r="F164" s="9">
        <f t="shared" si="9"/>
        <v>0</v>
      </c>
      <c r="G164" s="9">
        <f t="shared" si="9"/>
        <v>2</v>
      </c>
      <c r="H164" s="9">
        <f t="shared" si="9"/>
        <v>0</v>
      </c>
      <c r="I164" s="9">
        <f t="shared" si="9"/>
        <v>1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26</v>
      </c>
      <c r="D165" s="9">
        <f t="shared" si="9"/>
        <v>7</v>
      </c>
      <c r="E165" s="9">
        <f t="shared" si="9"/>
        <v>1</v>
      </c>
      <c r="F165" s="9">
        <f t="shared" si="9"/>
        <v>1</v>
      </c>
      <c r="G165" s="9">
        <f t="shared" si="9"/>
        <v>2</v>
      </c>
      <c r="H165" s="9">
        <f t="shared" si="9"/>
        <v>2</v>
      </c>
      <c r="I165" s="9">
        <f t="shared" si="9"/>
        <v>13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23</v>
      </c>
      <c r="D166" s="9">
        <f t="shared" si="9"/>
        <v>16</v>
      </c>
      <c r="E166" s="9">
        <f t="shared" si="9"/>
        <v>0</v>
      </c>
      <c r="F166" s="9">
        <f t="shared" si="9"/>
        <v>0</v>
      </c>
      <c r="G166" s="9">
        <f t="shared" si="9"/>
        <v>2</v>
      </c>
      <c r="H166" s="9">
        <f t="shared" si="9"/>
        <v>1</v>
      </c>
      <c r="I166" s="9">
        <f t="shared" si="9"/>
        <v>4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24</v>
      </c>
      <c r="D167" s="9">
        <f aca="true" t="shared" si="10" ref="D167:J176">D19+D56+D93+D130</f>
        <v>16</v>
      </c>
      <c r="E167" s="9">
        <f t="shared" si="10"/>
        <v>0</v>
      </c>
      <c r="F167" s="9">
        <f t="shared" si="10"/>
        <v>1</v>
      </c>
      <c r="G167" s="9">
        <f t="shared" si="10"/>
        <v>4</v>
      </c>
      <c r="H167" s="9">
        <f t="shared" si="10"/>
        <v>1</v>
      </c>
      <c r="I167" s="9">
        <f t="shared" si="10"/>
        <v>2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25</v>
      </c>
      <c r="D168" s="9">
        <f t="shared" si="10"/>
        <v>13</v>
      </c>
      <c r="E168" s="9">
        <f t="shared" si="10"/>
        <v>3</v>
      </c>
      <c r="F168" s="9">
        <f t="shared" si="10"/>
        <v>0</v>
      </c>
      <c r="G168" s="9">
        <f t="shared" si="10"/>
        <v>4</v>
      </c>
      <c r="H168" s="9">
        <f t="shared" si="10"/>
        <v>0</v>
      </c>
      <c r="I168" s="9">
        <f t="shared" si="10"/>
        <v>5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24</v>
      </c>
      <c r="D169" s="9">
        <f t="shared" si="10"/>
        <v>17</v>
      </c>
      <c r="E169" s="9">
        <f t="shared" si="10"/>
        <v>3</v>
      </c>
      <c r="F169" s="9">
        <f t="shared" si="10"/>
        <v>0</v>
      </c>
      <c r="G169" s="9">
        <f t="shared" si="10"/>
        <v>1</v>
      </c>
      <c r="H169" s="9">
        <f t="shared" si="10"/>
        <v>0</v>
      </c>
      <c r="I169" s="9">
        <f t="shared" si="10"/>
        <v>3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69</v>
      </c>
      <c r="D170" s="9">
        <f t="shared" si="10"/>
        <v>40</v>
      </c>
      <c r="E170" s="9">
        <f t="shared" si="10"/>
        <v>7</v>
      </c>
      <c r="F170" s="9">
        <f t="shared" si="10"/>
        <v>0</v>
      </c>
      <c r="G170" s="9">
        <f t="shared" si="10"/>
        <v>4</v>
      </c>
      <c r="H170" s="9">
        <f t="shared" si="10"/>
        <v>5</v>
      </c>
      <c r="I170" s="9">
        <f t="shared" si="10"/>
        <v>13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29</v>
      </c>
      <c r="D171" s="9">
        <f t="shared" si="10"/>
        <v>20</v>
      </c>
      <c r="E171" s="9">
        <f t="shared" si="10"/>
        <v>4</v>
      </c>
      <c r="F171" s="9">
        <f t="shared" si="10"/>
        <v>0</v>
      </c>
      <c r="G171" s="9">
        <f t="shared" si="10"/>
        <v>1</v>
      </c>
      <c r="H171" s="9">
        <f t="shared" si="10"/>
        <v>2</v>
      </c>
      <c r="I171" s="9">
        <f t="shared" si="10"/>
        <v>2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10</v>
      </c>
      <c r="D172" s="9">
        <f t="shared" si="10"/>
        <v>6</v>
      </c>
      <c r="E172" s="9">
        <f t="shared" si="10"/>
        <v>1</v>
      </c>
      <c r="F172" s="9">
        <f t="shared" si="10"/>
        <v>0</v>
      </c>
      <c r="G172" s="9">
        <f t="shared" si="10"/>
        <v>0</v>
      </c>
      <c r="H172" s="9">
        <f t="shared" si="10"/>
        <v>2</v>
      </c>
      <c r="I172" s="9">
        <f t="shared" si="10"/>
        <v>1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18</v>
      </c>
      <c r="D173" s="9">
        <f t="shared" si="10"/>
        <v>13</v>
      </c>
      <c r="E173" s="9">
        <f t="shared" si="10"/>
        <v>1</v>
      </c>
      <c r="F173" s="9">
        <f t="shared" si="10"/>
        <v>0</v>
      </c>
      <c r="G173" s="9">
        <f t="shared" si="10"/>
        <v>2</v>
      </c>
      <c r="H173" s="9">
        <f t="shared" si="10"/>
        <v>2</v>
      </c>
      <c r="I173" s="9">
        <f t="shared" si="10"/>
        <v>0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5</v>
      </c>
      <c r="D174" s="9">
        <f t="shared" si="10"/>
        <v>2</v>
      </c>
      <c r="E174" s="9">
        <f t="shared" si="10"/>
        <v>1</v>
      </c>
      <c r="F174" s="9">
        <f t="shared" si="10"/>
        <v>0</v>
      </c>
      <c r="G174" s="9">
        <f t="shared" si="10"/>
        <v>2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40</v>
      </c>
      <c r="D175" s="9">
        <f t="shared" si="10"/>
        <v>17</v>
      </c>
      <c r="E175" s="9">
        <f t="shared" si="10"/>
        <v>7</v>
      </c>
      <c r="F175" s="9">
        <f t="shared" si="10"/>
        <v>0</v>
      </c>
      <c r="G175" s="9">
        <f t="shared" si="10"/>
        <v>3</v>
      </c>
      <c r="H175" s="9">
        <f t="shared" si="10"/>
        <v>2</v>
      </c>
      <c r="I175" s="9">
        <f t="shared" si="10"/>
        <v>11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39</v>
      </c>
      <c r="D176" s="9">
        <f t="shared" si="10"/>
        <v>12</v>
      </c>
      <c r="E176" s="9">
        <f t="shared" si="10"/>
        <v>7</v>
      </c>
      <c r="F176" s="9">
        <f t="shared" si="10"/>
        <v>1</v>
      </c>
      <c r="G176" s="9">
        <f t="shared" si="10"/>
        <v>9</v>
      </c>
      <c r="H176" s="9">
        <f t="shared" si="10"/>
        <v>2</v>
      </c>
      <c r="I176" s="9">
        <f t="shared" si="10"/>
        <v>8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19</v>
      </c>
      <c r="D177" s="9">
        <f aca="true" t="shared" si="11" ref="D177:J182">D29+D66+D103+D140</f>
        <v>12</v>
      </c>
      <c r="E177" s="9">
        <f t="shared" si="11"/>
        <v>3</v>
      </c>
      <c r="F177" s="9">
        <f t="shared" si="11"/>
        <v>0</v>
      </c>
      <c r="G177" s="9">
        <f t="shared" si="11"/>
        <v>4</v>
      </c>
      <c r="H177" s="9">
        <f t="shared" si="11"/>
        <v>0</v>
      </c>
      <c r="I177" s="9">
        <f t="shared" si="11"/>
        <v>0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16</v>
      </c>
      <c r="D178" s="9">
        <f t="shared" si="11"/>
        <v>11</v>
      </c>
      <c r="E178" s="9">
        <f t="shared" si="11"/>
        <v>2</v>
      </c>
      <c r="F178" s="9">
        <f t="shared" si="11"/>
        <v>0</v>
      </c>
      <c r="G178" s="9">
        <f t="shared" si="11"/>
        <v>1</v>
      </c>
      <c r="H178" s="9">
        <f t="shared" si="11"/>
        <v>1</v>
      </c>
      <c r="I178" s="9">
        <f t="shared" si="11"/>
        <v>1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8</v>
      </c>
      <c r="D179" s="9">
        <f t="shared" si="11"/>
        <v>7</v>
      </c>
      <c r="E179" s="9">
        <f t="shared" si="11"/>
        <v>0</v>
      </c>
      <c r="F179" s="9">
        <f t="shared" si="11"/>
        <v>0</v>
      </c>
      <c r="G179" s="9">
        <f t="shared" si="11"/>
        <v>0</v>
      </c>
      <c r="H179" s="9">
        <f t="shared" si="11"/>
        <v>1</v>
      </c>
      <c r="I179" s="9">
        <f t="shared" si="11"/>
        <v>0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25</v>
      </c>
      <c r="D180" s="9">
        <f t="shared" si="11"/>
        <v>14</v>
      </c>
      <c r="E180" s="9">
        <f t="shared" si="11"/>
        <v>3</v>
      </c>
      <c r="F180" s="9">
        <f t="shared" si="11"/>
        <v>0</v>
      </c>
      <c r="G180" s="9">
        <f t="shared" si="11"/>
        <v>2</v>
      </c>
      <c r="H180" s="9">
        <f t="shared" si="11"/>
        <v>3</v>
      </c>
      <c r="I180" s="9">
        <f t="shared" si="11"/>
        <v>3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25</v>
      </c>
      <c r="D181" s="9">
        <f t="shared" si="11"/>
        <v>10</v>
      </c>
      <c r="E181" s="9">
        <f t="shared" si="11"/>
        <v>3</v>
      </c>
      <c r="F181" s="9">
        <f t="shared" si="11"/>
        <v>1</v>
      </c>
      <c r="G181" s="9">
        <f t="shared" si="11"/>
        <v>1</v>
      </c>
      <c r="H181" s="9">
        <f t="shared" si="11"/>
        <v>3</v>
      </c>
      <c r="I181" s="9">
        <f t="shared" si="11"/>
        <v>7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100</v>
      </c>
      <c r="D182" s="9">
        <f t="shared" si="11"/>
        <v>52</v>
      </c>
      <c r="E182" s="9">
        <f t="shared" si="11"/>
        <v>15</v>
      </c>
      <c r="F182" s="9">
        <f t="shared" si="11"/>
        <v>1</v>
      </c>
      <c r="G182" s="9">
        <f t="shared" si="11"/>
        <v>0</v>
      </c>
      <c r="H182" s="9">
        <f t="shared" si="11"/>
        <v>4</v>
      </c>
      <c r="I182" s="9">
        <f t="shared" si="11"/>
        <v>23</v>
      </c>
      <c r="J182" s="17">
        <f t="shared" si="11"/>
        <v>5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17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71" t="s">
        <v>28</v>
      </c>
      <c r="B186" s="72"/>
      <c r="C186" s="11">
        <f aca="true" t="shared" si="15" ref="C186:J186">SUM(C157:C185)</f>
        <v>805</v>
      </c>
      <c r="D186" s="12">
        <f t="shared" si="15"/>
        <v>449</v>
      </c>
      <c r="E186" s="12">
        <f t="shared" si="15"/>
        <v>81</v>
      </c>
      <c r="F186" s="12">
        <f t="shared" si="15"/>
        <v>5</v>
      </c>
      <c r="G186" s="12">
        <f t="shared" si="15"/>
        <v>76</v>
      </c>
      <c r="H186" s="12">
        <f t="shared" si="15"/>
        <v>57</v>
      </c>
      <c r="I186" s="12">
        <f t="shared" si="15"/>
        <v>132</v>
      </c>
      <c r="J186" s="13">
        <f t="shared" si="15"/>
        <v>5</v>
      </c>
    </row>
    <row r="187" spans="1:10" ht="13.5" thickBot="1">
      <c r="A187" s="73" t="s">
        <v>29</v>
      </c>
      <c r="B187" s="74"/>
      <c r="C187" s="20">
        <f aca="true" t="shared" si="16" ref="C187:J187">SUM(C157:C181)</f>
        <v>705</v>
      </c>
      <c r="D187" s="21">
        <f t="shared" si="16"/>
        <v>397</v>
      </c>
      <c r="E187" s="21">
        <f t="shared" si="16"/>
        <v>66</v>
      </c>
      <c r="F187" s="21">
        <f t="shared" si="16"/>
        <v>4</v>
      </c>
      <c r="G187" s="21">
        <f t="shared" si="16"/>
        <v>76</v>
      </c>
      <c r="H187" s="21">
        <f t="shared" si="16"/>
        <v>53</v>
      </c>
      <c r="I187" s="21">
        <f t="shared" si="16"/>
        <v>109</v>
      </c>
      <c r="J187" s="22">
        <f t="shared" si="16"/>
        <v>0</v>
      </c>
    </row>
    <row r="188" spans="1:10" ht="13.5" thickBot="1">
      <c r="A188" s="71" t="s">
        <v>34</v>
      </c>
      <c r="B188" s="72"/>
      <c r="C188" s="11">
        <f aca="true" t="shared" si="17" ref="C188:J188">C38+C75+C112+C149</f>
        <v>805</v>
      </c>
      <c r="D188" s="12">
        <f t="shared" si="17"/>
        <v>449</v>
      </c>
      <c r="E188" s="12">
        <f t="shared" si="17"/>
        <v>81</v>
      </c>
      <c r="F188" s="12">
        <f t="shared" si="17"/>
        <v>5</v>
      </c>
      <c r="G188" s="12">
        <f t="shared" si="17"/>
        <v>76</v>
      </c>
      <c r="H188" s="12">
        <f t="shared" si="17"/>
        <v>57</v>
      </c>
      <c r="I188" s="12">
        <f t="shared" si="17"/>
        <v>132</v>
      </c>
      <c r="J188" s="13">
        <f t="shared" si="17"/>
        <v>5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N122" sqref="N12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53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</v>
      </c>
      <c r="D12" s="8">
        <v>3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9</v>
      </c>
      <c r="D13" s="8">
        <v>6</v>
      </c>
      <c r="E13" s="8">
        <v>1</v>
      </c>
      <c r="F13" s="8">
        <v>0</v>
      </c>
      <c r="G13" s="8">
        <v>1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</v>
      </c>
      <c r="D14" s="8">
        <v>1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3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10</v>
      </c>
      <c r="D20" s="8">
        <v>6</v>
      </c>
      <c r="E20" s="8">
        <v>1</v>
      </c>
      <c r="F20" s="8">
        <v>0</v>
      </c>
      <c r="G20" s="8">
        <v>1</v>
      </c>
      <c r="H20" s="8">
        <v>0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11</v>
      </c>
      <c r="D23" s="8">
        <v>7</v>
      </c>
      <c r="E23" s="8">
        <v>2</v>
      </c>
      <c r="F23" s="8">
        <v>0</v>
      </c>
      <c r="G23" s="8">
        <v>1</v>
      </c>
      <c r="H23" s="8">
        <v>1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</v>
      </c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25</v>
      </c>
      <c r="D34" s="8">
        <v>13</v>
      </c>
      <c r="E34" s="8">
        <v>1</v>
      </c>
      <c r="F34" s="8">
        <v>1</v>
      </c>
      <c r="G34" s="8">
        <v>0</v>
      </c>
      <c r="H34" s="8">
        <v>0</v>
      </c>
      <c r="I34" s="8">
        <v>7</v>
      </c>
      <c r="J34" s="18">
        <v>3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86</v>
      </c>
      <c r="D38" s="12">
        <f t="shared" si="1"/>
        <v>50</v>
      </c>
      <c r="E38" s="12">
        <f t="shared" si="1"/>
        <v>6</v>
      </c>
      <c r="F38" s="12">
        <f t="shared" si="1"/>
        <v>1</v>
      </c>
      <c r="G38" s="12">
        <f t="shared" si="1"/>
        <v>4</v>
      </c>
      <c r="H38" s="12">
        <f t="shared" si="1"/>
        <v>3</v>
      </c>
      <c r="I38" s="12">
        <f t="shared" si="1"/>
        <v>19</v>
      </c>
      <c r="J38" s="13">
        <f t="shared" si="1"/>
        <v>3</v>
      </c>
    </row>
    <row r="39" spans="1:10" ht="13.5" thickBot="1">
      <c r="A39" s="73" t="s">
        <v>29</v>
      </c>
      <c r="B39" s="74"/>
      <c r="C39" s="14">
        <f aca="true" t="shared" si="2" ref="C39:J39">SUM(C9:C33)</f>
        <v>61</v>
      </c>
      <c r="D39" s="15">
        <f t="shared" si="2"/>
        <v>37</v>
      </c>
      <c r="E39" s="15">
        <f t="shared" si="2"/>
        <v>5</v>
      </c>
      <c r="F39" s="15">
        <f t="shared" si="2"/>
        <v>0</v>
      </c>
      <c r="G39" s="15">
        <f t="shared" si="2"/>
        <v>4</v>
      </c>
      <c r="H39" s="15">
        <f t="shared" si="2"/>
        <v>3</v>
      </c>
      <c r="I39" s="15">
        <f t="shared" si="2"/>
        <v>12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53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2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4</v>
      </c>
      <c r="D49" s="8">
        <v>3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</v>
      </c>
      <c r="D50" s="8">
        <v>0</v>
      </c>
      <c r="E50" s="8">
        <v>0</v>
      </c>
      <c r="F50" s="8">
        <v>0</v>
      </c>
      <c r="G50" s="8">
        <v>1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4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2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2</v>
      </c>
      <c r="D56" s="8">
        <v>1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0</v>
      </c>
      <c r="F67" s="8">
        <v>0</v>
      </c>
      <c r="G67" s="8">
        <v>1</v>
      </c>
      <c r="H67" s="8">
        <v>0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10</v>
      </c>
      <c r="D71" s="8">
        <v>5</v>
      </c>
      <c r="E71" s="8">
        <v>2</v>
      </c>
      <c r="F71" s="8">
        <v>0</v>
      </c>
      <c r="G71" s="8">
        <v>0</v>
      </c>
      <c r="H71" s="8">
        <v>0</v>
      </c>
      <c r="I71" s="8">
        <v>3</v>
      </c>
      <c r="J71" s="18">
        <v>0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38</v>
      </c>
      <c r="D75" s="12">
        <f t="shared" si="4"/>
        <v>23</v>
      </c>
      <c r="E75" s="12">
        <f t="shared" si="4"/>
        <v>4</v>
      </c>
      <c r="F75" s="12">
        <f t="shared" si="4"/>
        <v>0</v>
      </c>
      <c r="G75" s="12">
        <f t="shared" si="4"/>
        <v>3</v>
      </c>
      <c r="H75" s="12">
        <f t="shared" si="4"/>
        <v>1</v>
      </c>
      <c r="I75" s="12">
        <f t="shared" si="4"/>
        <v>7</v>
      </c>
      <c r="J75" s="13">
        <f t="shared" si="4"/>
        <v>0</v>
      </c>
    </row>
    <row r="76" spans="1:10" ht="13.5" thickBot="1">
      <c r="A76" s="73" t="s">
        <v>29</v>
      </c>
      <c r="B76" s="74"/>
      <c r="C76" s="14">
        <f aca="true" t="shared" si="5" ref="C76:J76">SUM(C46:C70)</f>
        <v>28</v>
      </c>
      <c r="D76" s="15">
        <f t="shared" si="5"/>
        <v>18</v>
      </c>
      <c r="E76" s="15">
        <f t="shared" si="5"/>
        <v>2</v>
      </c>
      <c r="F76" s="15">
        <f t="shared" si="5"/>
        <v>0</v>
      </c>
      <c r="G76" s="15">
        <f t="shared" si="5"/>
        <v>3</v>
      </c>
      <c r="H76" s="15">
        <f t="shared" si="5"/>
        <v>1</v>
      </c>
      <c r="I76" s="15">
        <f t="shared" si="5"/>
        <v>4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53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3</v>
      </c>
      <c r="D84" s="8">
        <v>2</v>
      </c>
      <c r="E84" s="8">
        <v>0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</v>
      </c>
      <c r="D86" s="8">
        <v>1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</v>
      </c>
      <c r="D87" s="8">
        <v>0</v>
      </c>
      <c r="E87" s="8">
        <v>0</v>
      </c>
      <c r="F87" s="8">
        <v>0</v>
      </c>
      <c r="G87" s="8">
        <v>1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3</v>
      </c>
      <c r="D92" s="8">
        <v>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2</v>
      </c>
      <c r="D93" s="8">
        <v>1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</v>
      </c>
      <c r="D95" s="8">
        <v>1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1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6</v>
      </c>
      <c r="D97" s="8">
        <v>5</v>
      </c>
      <c r="E97" s="8">
        <v>0</v>
      </c>
      <c r="F97" s="8">
        <v>0</v>
      </c>
      <c r="G97" s="8">
        <v>0</v>
      </c>
      <c r="H97" s="8">
        <v>0</v>
      </c>
      <c r="I97" s="8">
        <v>1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1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5</v>
      </c>
      <c r="D102" s="8">
        <v>2</v>
      </c>
      <c r="E102" s="8">
        <v>0</v>
      </c>
      <c r="F102" s="8">
        <v>0</v>
      </c>
      <c r="G102" s="8">
        <v>2</v>
      </c>
      <c r="H102" s="8">
        <v>0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2</v>
      </c>
      <c r="D104" s="8">
        <v>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3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1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38</v>
      </c>
      <c r="D112" s="12">
        <f t="shared" si="7"/>
        <v>26</v>
      </c>
      <c r="E112" s="12">
        <f t="shared" si="7"/>
        <v>1</v>
      </c>
      <c r="F112" s="12">
        <f t="shared" si="7"/>
        <v>0</v>
      </c>
      <c r="G112" s="12">
        <f t="shared" si="7"/>
        <v>6</v>
      </c>
      <c r="H112" s="12">
        <f t="shared" si="7"/>
        <v>1</v>
      </c>
      <c r="I112" s="12">
        <f t="shared" si="7"/>
        <v>4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38</v>
      </c>
      <c r="D113" s="15">
        <f t="shared" si="8"/>
        <v>26</v>
      </c>
      <c r="E113" s="15">
        <f t="shared" si="8"/>
        <v>1</v>
      </c>
      <c r="F113" s="15">
        <f t="shared" si="8"/>
        <v>0</v>
      </c>
      <c r="G113" s="15">
        <f t="shared" si="8"/>
        <v>6</v>
      </c>
      <c r="H113" s="15">
        <f t="shared" si="8"/>
        <v>1</v>
      </c>
      <c r="I113" s="15">
        <f t="shared" si="8"/>
        <v>4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53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2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2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4</v>
      </c>
      <c r="D127" s="8">
        <v>3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3</v>
      </c>
      <c r="D128" s="8">
        <v>1</v>
      </c>
      <c r="E128" s="8">
        <v>0</v>
      </c>
      <c r="F128" s="8">
        <v>0</v>
      </c>
      <c r="G128" s="8">
        <v>0</v>
      </c>
      <c r="H128" s="8">
        <v>0</v>
      </c>
      <c r="I128" s="8">
        <v>2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2</v>
      </c>
      <c r="D130" s="8">
        <v>1</v>
      </c>
      <c r="E130" s="8">
        <v>0</v>
      </c>
      <c r="F130" s="8">
        <v>0</v>
      </c>
      <c r="G130" s="8">
        <v>1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3</v>
      </c>
      <c r="D131" s="8">
        <v>1</v>
      </c>
      <c r="E131" s="8">
        <v>1</v>
      </c>
      <c r="F131" s="8">
        <v>0</v>
      </c>
      <c r="G131" s="8">
        <v>0</v>
      </c>
      <c r="H131" s="8">
        <v>0</v>
      </c>
      <c r="I131" s="8">
        <v>1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2</v>
      </c>
      <c r="D133" s="8">
        <v>2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</v>
      </c>
      <c r="D134" s="8">
        <v>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9</v>
      </c>
      <c r="D139" s="8">
        <v>2</v>
      </c>
      <c r="E139" s="8">
        <v>1</v>
      </c>
      <c r="F139" s="8">
        <v>0</v>
      </c>
      <c r="G139" s="8">
        <v>3</v>
      </c>
      <c r="H139" s="8">
        <v>0</v>
      </c>
      <c r="I139" s="8">
        <v>3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</v>
      </c>
      <c r="D140" s="8">
        <v>0</v>
      </c>
      <c r="E140" s="8">
        <v>0</v>
      </c>
      <c r="F140" s="8">
        <v>0</v>
      </c>
      <c r="G140" s="4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4</v>
      </c>
      <c r="D141" s="8">
        <v>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2</v>
      </c>
      <c r="D144" s="8">
        <v>1</v>
      </c>
      <c r="E144" s="8">
        <v>0</v>
      </c>
      <c r="F144" s="8">
        <v>1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43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36</v>
      </c>
      <c r="D149" s="12">
        <f t="shared" si="10"/>
        <v>18</v>
      </c>
      <c r="E149" s="12">
        <f t="shared" si="10"/>
        <v>2</v>
      </c>
      <c r="F149" s="12">
        <f t="shared" si="10"/>
        <v>1</v>
      </c>
      <c r="G149" s="12">
        <f t="shared" si="10"/>
        <v>5</v>
      </c>
      <c r="H149" s="12">
        <f t="shared" si="10"/>
        <v>1</v>
      </c>
      <c r="I149" s="12">
        <f t="shared" si="10"/>
        <v>9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36</v>
      </c>
      <c r="D150" s="15">
        <f t="shared" si="11"/>
        <v>18</v>
      </c>
      <c r="E150" s="15">
        <f t="shared" si="11"/>
        <v>2</v>
      </c>
      <c r="F150" s="15">
        <f t="shared" si="11"/>
        <v>1</v>
      </c>
      <c r="G150" s="15">
        <f t="shared" si="11"/>
        <v>5</v>
      </c>
      <c r="H150" s="15">
        <f t="shared" si="11"/>
        <v>1</v>
      </c>
      <c r="I150" s="15">
        <f t="shared" si="11"/>
        <v>9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64</v>
      </c>
      <c r="B153" s="87"/>
      <c r="C153" s="60" t="s">
        <v>53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2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</v>
      </c>
      <c r="D158" s="9">
        <f t="shared" si="13"/>
        <v>5</v>
      </c>
      <c r="E158" s="9">
        <f t="shared" si="13"/>
        <v>1</v>
      </c>
      <c r="F158" s="9">
        <f t="shared" si="13"/>
        <v>0</v>
      </c>
      <c r="G158" s="9">
        <f t="shared" si="13"/>
        <v>2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</v>
      </c>
      <c r="D159" s="9">
        <f t="shared" si="13"/>
        <v>1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11</v>
      </c>
      <c r="D160" s="9">
        <f t="shared" si="13"/>
        <v>7</v>
      </c>
      <c r="E160" s="9">
        <f t="shared" si="13"/>
        <v>0</v>
      </c>
      <c r="F160" s="9">
        <f t="shared" si="13"/>
        <v>0</v>
      </c>
      <c r="G160" s="9">
        <f t="shared" si="13"/>
        <v>1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13</v>
      </c>
      <c r="D161" s="9">
        <f t="shared" si="13"/>
        <v>7</v>
      </c>
      <c r="E161" s="9">
        <f t="shared" si="13"/>
        <v>1</v>
      </c>
      <c r="F161" s="9">
        <f t="shared" si="13"/>
        <v>0</v>
      </c>
      <c r="G161" s="9">
        <f t="shared" si="13"/>
        <v>3</v>
      </c>
      <c r="H161" s="9">
        <f t="shared" si="13"/>
        <v>1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1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9</v>
      </c>
      <c r="D164" s="9">
        <f t="shared" si="13"/>
        <v>8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7</v>
      </c>
      <c r="D165" s="9">
        <f t="shared" si="13"/>
        <v>2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9</v>
      </c>
      <c r="D166" s="9">
        <f t="shared" si="13"/>
        <v>7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3</v>
      </c>
      <c r="E167" s="9">
        <f t="shared" si="14"/>
        <v>0</v>
      </c>
      <c r="F167" s="9">
        <f t="shared" si="14"/>
        <v>0</v>
      </c>
      <c r="G167" s="9">
        <f t="shared" si="14"/>
        <v>2</v>
      </c>
      <c r="H167" s="9">
        <f t="shared" si="14"/>
        <v>1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14</v>
      </c>
      <c r="D168" s="9">
        <f t="shared" si="14"/>
        <v>8</v>
      </c>
      <c r="E168" s="9">
        <f t="shared" si="14"/>
        <v>2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3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</v>
      </c>
      <c r="D169" s="9">
        <f t="shared" si="14"/>
        <v>3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8</v>
      </c>
      <c r="D170" s="9">
        <f t="shared" si="14"/>
        <v>6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2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20</v>
      </c>
      <c r="D171" s="9">
        <f t="shared" si="14"/>
        <v>14</v>
      </c>
      <c r="E171" s="9">
        <f t="shared" si="14"/>
        <v>3</v>
      </c>
      <c r="F171" s="9">
        <f t="shared" si="14"/>
        <v>0</v>
      </c>
      <c r="G171" s="9">
        <f t="shared" si="14"/>
        <v>1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</v>
      </c>
      <c r="D173" s="9">
        <f t="shared" si="14"/>
        <v>3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1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</v>
      </c>
      <c r="D175" s="9">
        <f t="shared" si="14"/>
        <v>0</v>
      </c>
      <c r="E175" s="9">
        <f t="shared" si="14"/>
        <v>1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16</v>
      </c>
      <c r="D176" s="9">
        <f t="shared" si="14"/>
        <v>4</v>
      </c>
      <c r="E176" s="9">
        <f t="shared" si="14"/>
        <v>1</v>
      </c>
      <c r="F176" s="9">
        <f t="shared" si="14"/>
        <v>0</v>
      </c>
      <c r="G176" s="9">
        <f t="shared" si="14"/>
        <v>5</v>
      </c>
      <c r="H176" s="9">
        <f t="shared" si="14"/>
        <v>1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10</v>
      </c>
      <c r="D178" s="9">
        <f t="shared" si="15"/>
        <v>8</v>
      </c>
      <c r="E178" s="9">
        <f t="shared" si="15"/>
        <v>0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3</v>
      </c>
      <c r="D179" s="9">
        <f t="shared" si="15"/>
        <v>3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8</v>
      </c>
      <c r="D181" s="9">
        <f t="shared" si="15"/>
        <v>3</v>
      </c>
      <c r="E181" s="9">
        <f t="shared" si="15"/>
        <v>0</v>
      </c>
      <c r="F181" s="9">
        <f t="shared" si="15"/>
        <v>1</v>
      </c>
      <c r="G181" s="9">
        <f t="shared" si="15"/>
        <v>0</v>
      </c>
      <c r="H181" s="9">
        <f t="shared" si="15"/>
        <v>1</v>
      </c>
      <c r="I181" s="9">
        <f t="shared" si="15"/>
        <v>3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35</v>
      </c>
      <c r="D182" s="9">
        <f t="shared" si="15"/>
        <v>18</v>
      </c>
      <c r="E182" s="9">
        <f t="shared" si="15"/>
        <v>3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10</v>
      </c>
      <c r="J182" s="9">
        <f t="shared" si="15"/>
        <v>3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198</v>
      </c>
      <c r="D186" s="12">
        <f t="shared" si="19"/>
        <v>117</v>
      </c>
      <c r="E186" s="12">
        <f t="shared" si="19"/>
        <v>13</v>
      </c>
      <c r="F186" s="12">
        <f t="shared" si="19"/>
        <v>2</v>
      </c>
      <c r="G186" s="12">
        <f t="shared" si="19"/>
        <v>18</v>
      </c>
      <c r="H186" s="12">
        <f t="shared" si="19"/>
        <v>6</v>
      </c>
      <c r="I186" s="12">
        <f t="shared" si="19"/>
        <v>39</v>
      </c>
      <c r="J186" s="13">
        <f t="shared" si="19"/>
        <v>3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163</v>
      </c>
      <c r="D187" s="21">
        <f t="shared" si="20"/>
        <v>99</v>
      </c>
      <c r="E187" s="21">
        <f t="shared" si="20"/>
        <v>10</v>
      </c>
      <c r="F187" s="21">
        <f t="shared" si="20"/>
        <v>1</v>
      </c>
      <c r="G187" s="21">
        <f t="shared" si="20"/>
        <v>18</v>
      </c>
      <c r="H187" s="21">
        <f t="shared" si="20"/>
        <v>6</v>
      </c>
      <c r="I187" s="21">
        <f t="shared" si="20"/>
        <v>29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198</v>
      </c>
      <c r="D188" s="12">
        <f t="shared" si="21"/>
        <v>117</v>
      </c>
      <c r="E188" s="12">
        <f t="shared" si="21"/>
        <v>13</v>
      </c>
      <c r="F188" s="12">
        <f t="shared" si="21"/>
        <v>2</v>
      </c>
      <c r="G188" s="12">
        <f t="shared" si="21"/>
        <v>18</v>
      </c>
      <c r="H188" s="12">
        <f t="shared" si="21"/>
        <v>6</v>
      </c>
      <c r="I188" s="12">
        <f t="shared" si="21"/>
        <v>39</v>
      </c>
      <c r="J188" s="13">
        <f t="shared" si="21"/>
        <v>3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M128" sqref="M12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54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</v>
      </c>
      <c r="D11" s="8">
        <v>2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7</v>
      </c>
      <c r="D12" s="8">
        <v>4</v>
      </c>
      <c r="E12" s="8">
        <v>1</v>
      </c>
      <c r="F12" s="23">
        <v>0</v>
      </c>
      <c r="G12" s="8">
        <v>2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1</v>
      </c>
      <c r="E17" s="8">
        <v>0</v>
      </c>
      <c r="F17" s="8">
        <v>0</v>
      </c>
      <c r="G17" s="8">
        <v>0</v>
      </c>
      <c r="H17" s="8">
        <v>1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1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</v>
      </c>
      <c r="D27" s="8">
        <v>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10</v>
      </c>
      <c r="D34" s="8">
        <v>6</v>
      </c>
      <c r="E34" s="8">
        <v>1</v>
      </c>
      <c r="F34" s="8">
        <v>0</v>
      </c>
      <c r="G34" s="8">
        <v>0</v>
      </c>
      <c r="H34" s="8">
        <v>0</v>
      </c>
      <c r="I34" s="8">
        <v>3</v>
      </c>
      <c r="J34" s="18">
        <v>0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6">
        <v>27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48</v>
      </c>
      <c r="D38" s="12">
        <f t="shared" si="1"/>
        <v>29</v>
      </c>
      <c r="E38" s="12">
        <f t="shared" si="1"/>
        <v>6</v>
      </c>
      <c r="F38" s="12">
        <f t="shared" si="1"/>
        <v>0</v>
      </c>
      <c r="G38" s="12">
        <f t="shared" si="1"/>
        <v>3</v>
      </c>
      <c r="H38" s="12">
        <f t="shared" si="1"/>
        <v>3</v>
      </c>
      <c r="I38" s="12">
        <f t="shared" si="1"/>
        <v>7</v>
      </c>
      <c r="J38" s="13">
        <f t="shared" si="1"/>
        <v>0</v>
      </c>
    </row>
    <row r="39" spans="1:10" ht="13.5" thickBot="1">
      <c r="A39" s="73" t="s">
        <v>29</v>
      </c>
      <c r="B39" s="74"/>
      <c r="C39" s="14">
        <f aca="true" t="shared" si="2" ref="C39:J39">SUM(C9:C33)</f>
        <v>38</v>
      </c>
      <c r="D39" s="15">
        <f t="shared" si="2"/>
        <v>23</v>
      </c>
      <c r="E39" s="15">
        <f t="shared" si="2"/>
        <v>5</v>
      </c>
      <c r="F39" s="15">
        <f t="shared" si="2"/>
        <v>0</v>
      </c>
      <c r="G39" s="15">
        <f t="shared" si="2"/>
        <v>3</v>
      </c>
      <c r="H39" s="15">
        <f t="shared" si="2"/>
        <v>3</v>
      </c>
      <c r="I39" s="15">
        <f t="shared" si="2"/>
        <v>4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54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3</v>
      </c>
      <c r="D47" s="8">
        <v>2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</v>
      </c>
      <c r="D48" s="8">
        <v>1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1</v>
      </c>
      <c r="E52" s="8">
        <v>0</v>
      </c>
      <c r="F52" s="8">
        <v>0</v>
      </c>
      <c r="G52" s="8">
        <v>1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3</v>
      </c>
      <c r="D53" s="8">
        <v>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2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0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2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6</v>
      </c>
      <c r="D71" s="8">
        <v>3</v>
      </c>
      <c r="E71" s="8">
        <v>1</v>
      </c>
      <c r="F71" s="8">
        <v>0</v>
      </c>
      <c r="G71" s="8">
        <v>0</v>
      </c>
      <c r="H71" s="8">
        <v>1</v>
      </c>
      <c r="I71" s="8">
        <v>1</v>
      </c>
      <c r="J71" s="18">
        <v>0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32</v>
      </c>
      <c r="D75" s="12">
        <f t="shared" si="4"/>
        <v>17</v>
      </c>
      <c r="E75" s="12">
        <f t="shared" si="4"/>
        <v>5</v>
      </c>
      <c r="F75" s="12">
        <f t="shared" si="4"/>
        <v>0</v>
      </c>
      <c r="G75" s="12">
        <f t="shared" si="4"/>
        <v>2</v>
      </c>
      <c r="H75" s="12">
        <f t="shared" si="4"/>
        <v>2</v>
      </c>
      <c r="I75" s="12">
        <f t="shared" si="4"/>
        <v>6</v>
      </c>
      <c r="J75" s="13">
        <f t="shared" si="4"/>
        <v>0</v>
      </c>
    </row>
    <row r="76" spans="1:10" ht="13.5" thickBot="1">
      <c r="A76" s="73" t="s">
        <v>29</v>
      </c>
      <c r="B76" s="74"/>
      <c r="C76" s="14">
        <f aca="true" t="shared" si="5" ref="C76:J76">SUM(C46:C70)</f>
        <v>26</v>
      </c>
      <c r="D76" s="15">
        <f t="shared" si="5"/>
        <v>14</v>
      </c>
      <c r="E76" s="15">
        <f t="shared" si="5"/>
        <v>4</v>
      </c>
      <c r="F76" s="15">
        <f t="shared" si="5"/>
        <v>0</v>
      </c>
      <c r="G76" s="15">
        <f t="shared" si="5"/>
        <v>2</v>
      </c>
      <c r="H76" s="15">
        <f t="shared" si="5"/>
        <v>1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54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2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</v>
      </c>
      <c r="D84" s="8">
        <v>0</v>
      </c>
      <c r="E84" s="8">
        <v>0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</v>
      </c>
      <c r="D86" s="8">
        <v>1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0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</v>
      </c>
      <c r="D92" s="8">
        <v>0</v>
      </c>
      <c r="E92" s="8">
        <v>0</v>
      </c>
      <c r="F92" s="8">
        <v>0</v>
      </c>
      <c r="G92" s="8">
        <v>0</v>
      </c>
      <c r="H92" s="8">
        <v>1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1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5</v>
      </c>
      <c r="D96" s="8">
        <v>2</v>
      </c>
      <c r="E96" s="8">
        <v>0</v>
      </c>
      <c r="F96" s="8">
        <v>0</v>
      </c>
      <c r="G96" s="8">
        <v>0</v>
      </c>
      <c r="H96" s="8">
        <v>1</v>
      </c>
      <c r="I96" s="8">
        <v>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</v>
      </c>
      <c r="D99" s="8">
        <v>2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3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20</v>
      </c>
      <c r="D108" s="8">
        <v>11</v>
      </c>
      <c r="E108" s="8">
        <v>5</v>
      </c>
      <c r="F108" s="8">
        <v>0</v>
      </c>
      <c r="G108" s="8">
        <v>0</v>
      </c>
      <c r="H108" s="8">
        <v>1</v>
      </c>
      <c r="I108" s="8">
        <v>2</v>
      </c>
      <c r="J108" s="18">
        <v>1</v>
      </c>
    </row>
    <row r="109" spans="1:10" ht="12.75">
      <c r="A109" s="1">
        <v>27</v>
      </c>
      <c r="B109" s="43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43</v>
      </c>
      <c r="D112" s="12">
        <f t="shared" si="7"/>
        <v>20</v>
      </c>
      <c r="E112" s="12">
        <f t="shared" si="7"/>
        <v>8</v>
      </c>
      <c r="F112" s="12">
        <f t="shared" si="7"/>
        <v>0</v>
      </c>
      <c r="G112" s="12">
        <f t="shared" si="7"/>
        <v>1</v>
      </c>
      <c r="H112" s="12">
        <f t="shared" si="7"/>
        <v>5</v>
      </c>
      <c r="I112" s="12">
        <f t="shared" si="7"/>
        <v>8</v>
      </c>
      <c r="J112" s="13">
        <f t="shared" si="7"/>
        <v>1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23</v>
      </c>
      <c r="D113" s="15">
        <f t="shared" si="8"/>
        <v>9</v>
      </c>
      <c r="E113" s="15">
        <f t="shared" si="8"/>
        <v>3</v>
      </c>
      <c r="F113" s="15">
        <f t="shared" si="8"/>
        <v>0</v>
      </c>
      <c r="G113" s="15">
        <f t="shared" si="8"/>
        <v>1</v>
      </c>
      <c r="H113" s="15">
        <f t="shared" si="8"/>
        <v>4</v>
      </c>
      <c r="I113" s="15">
        <f t="shared" si="8"/>
        <v>6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54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2</v>
      </c>
      <c r="D120" s="8">
        <v>2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49">
        <f>D121+E121+F121+G121+H121+I121+J121</f>
        <v>3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3</v>
      </c>
      <c r="J121" s="50">
        <v>0</v>
      </c>
    </row>
    <row r="122" spans="1:10" ht="12.75">
      <c r="A122" s="1">
        <v>3</v>
      </c>
      <c r="B122" s="2" t="s">
        <v>4</v>
      </c>
      <c r="C122" s="24">
        <f aca="true" t="shared" si="9" ref="C122:C148">D122+E122+F122+G122+H122+I122+J122</f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4</v>
      </c>
      <c r="D123" s="8">
        <v>2</v>
      </c>
      <c r="E123" s="8">
        <v>0</v>
      </c>
      <c r="F123" s="8">
        <v>0</v>
      </c>
      <c r="G123" s="8">
        <v>0</v>
      </c>
      <c r="H123" s="8">
        <v>1</v>
      </c>
      <c r="I123" s="8">
        <v>1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</v>
      </c>
      <c r="D124" s="8">
        <v>0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</v>
      </c>
      <c r="D127" s="8">
        <v>0</v>
      </c>
      <c r="E127" s="8">
        <v>0</v>
      </c>
      <c r="F127" s="8">
        <v>0</v>
      </c>
      <c r="G127" s="8">
        <v>1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2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2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</v>
      </c>
      <c r="D131" s="8">
        <v>1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</v>
      </c>
      <c r="D132" s="8">
        <v>1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3</v>
      </c>
      <c r="D133" s="8">
        <v>1</v>
      </c>
      <c r="E133" s="8">
        <v>1</v>
      </c>
      <c r="F133" s="8">
        <v>0</v>
      </c>
      <c r="G133" s="8">
        <v>0</v>
      </c>
      <c r="H133" s="8">
        <v>1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</v>
      </c>
      <c r="D134" s="8">
        <v>0</v>
      </c>
      <c r="E134" s="8">
        <v>0</v>
      </c>
      <c r="F134" s="8">
        <v>0</v>
      </c>
      <c r="G134" s="8">
        <v>0</v>
      </c>
      <c r="H134" s="8">
        <v>1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11</v>
      </c>
      <c r="D145" s="8">
        <v>3</v>
      </c>
      <c r="E145" s="8">
        <v>3</v>
      </c>
      <c r="F145" s="8">
        <v>0</v>
      </c>
      <c r="G145" s="8">
        <v>0</v>
      </c>
      <c r="H145" s="8">
        <v>2</v>
      </c>
      <c r="I145" s="8">
        <v>3</v>
      </c>
      <c r="J145" s="18">
        <v>0</v>
      </c>
    </row>
    <row r="146" spans="1:10" ht="12.75">
      <c r="A146" s="1">
        <v>27</v>
      </c>
      <c r="B146" s="43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34</v>
      </c>
      <c r="D149" s="12">
        <f t="shared" si="10"/>
        <v>13</v>
      </c>
      <c r="E149" s="12">
        <f t="shared" si="10"/>
        <v>6</v>
      </c>
      <c r="F149" s="12">
        <f t="shared" si="10"/>
        <v>0</v>
      </c>
      <c r="G149" s="12">
        <f t="shared" si="10"/>
        <v>1</v>
      </c>
      <c r="H149" s="12">
        <f t="shared" si="10"/>
        <v>5</v>
      </c>
      <c r="I149" s="12">
        <f t="shared" si="10"/>
        <v>9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23</v>
      </c>
      <c r="D150" s="15">
        <f t="shared" si="11"/>
        <v>10</v>
      </c>
      <c r="E150" s="15">
        <f t="shared" si="11"/>
        <v>3</v>
      </c>
      <c r="F150" s="15">
        <f t="shared" si="11"/>
        <v>0</v>
      </c>
      <c r="G150" s="15">
        <f t="shared" si="11"/>
        <v>1</v>
      </c>
      <c r="H150" s="15">
        <f t="shared" si="11"/>
        <v>3</v>
      </c>
      <c r="I150" s="15">
        <f t="shared" si="11"/>
        <v>6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70</v>
      </c>
      <c r="B153" s="87"/>
      <c r="C153" s="60" t="s">
        <v>54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4</v>
      </c>
      <c r="D157" s="9">
        <f aca="true" t="shared" si="13" ref="D157:J166">D9+D46+D83+D120</f>
        <v>2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</v>
      </c>
      <c r="D158" s="9">
        <f t="shared" si="13"/>
        <v>2</v>
      </c>
      <c r="E158" s="9">
        <f t="shared" si="13"/>
        <v>2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3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</v>
      </c>
      <c r="D159" s="9">
        <f t="shared" si="13"/>
        <v>3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2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14</v>
      </c>
      <c r="D160" s="9">
        <f t="shared" si="13"/>
        <v>7</v>
      </c>
      <c r="E160" s="9">
        <f t="shared" si="13"/>
        <v>1</v>
      </c>
      <c r="F160" s="9">
        <f t="shared" si="13"/>
        <v>0</v>
      </c>
      <c r="G160" s="9">
        <f t="shared" si="13"/>
        <v>2</v>
      </c>
      <c r="H160" s="9">
        <f t="shared" si="13"/>
        <v>2</v>
      </c>
      <c r="I160" s="9">
        <f t="shared" si="13"/>
        <v>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2</v>
      </c>
      <c r="E161" s="9">
        <f t="shared" si="13"/>
        <v>2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</v>
      </c>
      <c r="D162" s="9">
        <f t="shared" si="13"/>
        <v>2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1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</v>
      </c>
      <c r="D164" s="9">
        <f t="shared" si="13"/>
        <v>3</v>
      </c>
      <c r="E164" s="9">
        <f t="shared" si="13"/>
        <v>1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9</v>
      </c>
      <c r="D165" s="9">
        <f t="shared" si="13"/>
        <v>3</v>
      </c>
      <c r="E165" s="9">
        <f t="shared" si="13"/>
        <v>1</v>
      </c>
      <c r="F165" s="9">
        <f t="shared" si="13"/>
        <v>0</v>
      </c>
      <c r="G165" s="9">
        <f t="shared" si="13"/>
        <v>0</v>
      </c>
      <c r="H165" s="9">
        <f t="shared" si="13"/>
        <v>1</v>
      </c>
      <c r="I165" s="9">
        <f t="shared" si="13"/>
        <v>4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</v>
      </c>
      <c r="D166" s="9">
        <f t="shared" si="13"/>
        <v>2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</v>
      </c>
      <c r="D168" s="9">
        <f t="shared" si="14"/>
        <v>3</v>
      </c>
      <c r="E168" s="9">
        <f t="shared" si="14"/>
        <v>1</v>
      </c>
      <c r="F168" s="9">
        <f t="shared" si="14"/>
        <v>0</v>
      </c>
      <c r="G168" s="9">
        <f t="shared" si="14"/>
        <v>2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1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12</v>
      </c>
      <c r="D170" s="9">
        <f t="shared" si="14"/>
        <v>4</v>
      </c>
      <c r="E170" s="9">
        <f t="shared" si="14"/>
        <v>2</v>
      </c>
      <c r="F170" s="9">
        <f t="shared" si="14"/>
        <v>0</v>
      </c>
      <c r="G170" s="9">
        <f t="shared" si="14"/>
        <v>0</v>
      </c>
      <c r="H170" s="9">
        <f t="shared" si="14"/>
        <v>2</v>
      </c>
      <c r="I170" s="9">
        <f t="shared" si="14"/>
        <v>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6</v>
      </c>
      <c r="D171" s="9">
        <f t="shared" si="14"/>
        <v>3</v>
      </c>
      <c r="E171" s="9">
        <f t="shared" si="14"/>
        <v>1</v>
      </c>
      <c r="F171" s="9">
        <f t="shared" si="14"/>
        <v>0</v>
      </c>
      <c r="G171" s="9">
        <f t="shared" si="14"/>
        <v>0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</v>
      </c>
      <c r="D172" s="9">
        <f t="shared" si="14"/>
        <v>3</v>
      </c>
      <c r="E172" s="9">
        <f t="shared" si="14"/>
        <v>1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</v>
      </c>
      <c r="D173" s="9">
        <f t="shared" si="14"/>
        <v>3</v>
      </c>
      <c r="E173" s="9">
        <f t="shared" si="14"/>
        <v>1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2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7</v>
      </c>
      <c r="D176" s="9">
        <f t="shared" si="14"/>
        <v>4</v>
      </c>
      <c r="E176" s="9">
        <f t="shared" si="14"/>
        <v>1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</v>
      </c>
      <c r="D178" s="9">
        <f t="shared" si="15"/>
        <v>2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1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47</v>
      </c>
      <c r="D182" s="9">
        <f t="shared" si="15"/>
        <v>23</v>
      </c>
      <c r="E182" s="9">
        <f t="shared" si="15"/>
        <v>10</v>
      </c>
      <c r="F182" s="9">
        <f t="shared" si="15"/>
        <v>0</v>
      </c>
      <c r="G182" s="9">
        <f t="shared" si="15"/>
        <v>0</v>
      </c>
      <c r="H182" s="9">
        <f t="shared" si="15"/>
        <v>4</v>
      </c>
      <c r="I182" s="9">
        <f t="shared" si="15"/>
        <v>9</v>
      </c>
      <c r="J182" s="9">
        <f t="shared" si="15"/>
        <v>1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157</v>
      </c>
      <c r="D186" s="12">
        <f t="shared" si="19"/>
        <v>79</v>
      </c>
      <c r="E186" s="12">
        <f t="shared" si="19"/>
        <v>25</v>
      </c>
      <c r="F186" s="12">
        <f t="shared" si="19"/>
        <v>0</v>
      </c>
      <c r="G186" s="12">
        <f t="shared" si="19"/>
        <v>7</v>
      </c>
      <c r="H186" s="12">
        <f t="shared" si="19"/>
        <v>15</v>
      </c>
      <c r="I186" s="12">
        <f t="shared" si="19"/>
        <v>30</v>
      </c>
      <c r="J186" s="13">
        <f t="shared" si="19"/>
        <v>1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110</v>
      </c>
      <c r="D187" s="21">
        <f t="shared" si="20"/>
        <v>56</v>
      </c>
      <c r="E187" s="21">
        <f t="shared" si="20"/>
        <v>15</v>
      </c>
      <c r="F187" s="21">
        <f t="shared" si="20"/>
        <v>0</v>
      </c>
      <c r="G187" s="21">
        <f t="shared" si="20"/>
        <v>7</v>
      </c>
      <c r="H187" s="21">
        <f t="shared" si="20"/>
        <v>11</v>
      </c>
      <c r="I187" s="21">
        <f t="shared" si="20"/>
        <v>21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157</v>
      </c>
      <c r="D188" s="12">
        <f t="shared" si="21"/>
        <v>79</v>
      </c>
      <c r="E188" s="12">
        <f t="shared" si="21"/>
        <v>25</v>
      </c>
      <c r="F188" s="12">
        <f t="shared" si="21"/>
        <v>0</v>
      </c>
      <c r="G188" s="12">
        <f t="shared" si="21"/>
        <v>7</v>
      </c>
      <c r="H188" s="12">
        <f t="shared" si="21"/>
        <v>15</v>
      </c>
      <c r="I188" s="12">
        <f t="shared" si="21"/>
        <v>30</v>
      </c>
      <c r="J188" s="13">
        <f t="shared" si="21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Q9" sqref="Q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66</v>
      </c>
      <c r="B5" s="87"/>
      <c r="C5" s="60" t="s">
        <v>55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32</v>
      </c>
      <c r="D11" s="8">
        <v>23</v>
      </c>
      <c r="E11" s="8">
        <v>0</v>
      </c>
      <c r="F11" s="8">
        <v>0</v>
      </c>
      <c r="G11" s="8">
        <v>3</v>
      </c>
      <c r="H11" s="8">
        <v>4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7</v>
      </c>
      <c r="D12" s="8">
        <v>3</v>
      </c>
      <c r="E12" s="8">
        <v>0</v>
      </c>
      <c r="F12" s="23">
        <v>0</v>
      </c>
      <c r="G12" s="8">
        <v>3</v>
      </c>
      <c r="H12" s="8">
        <v>1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7</v>
      </c>
      <c r="D14" s="8">
        <v>3</v>
      </c>
      <c r="E14" s="8">
        <v>0</v>
      </c>
      <c r="F14" s="8">
        <v>0</v>
      </c>
      <c r="G14" s="8">
        <v>4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7</v>
      </c>
      <c r="D15" s="8">
        <v>5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3</v>
      </c>
      <c r="D16" s="8">
        <v>2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5</v>
      </c>
      <c r="D17" s="8">
        <v>0</v>
      </c>
      <c r="E17" s="8">
        <v>0</v>
      </c>
      <c r="F17" s="8">
        <v>0</v>
      </c>
      <c r="G17" s="8">
        <v>2</v>
      </c>
      <c r="H17" s="8">
        <v>0</v>
      </c>
      <c r="I17" s="8">
        <v>3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</v>
      </c>
      <c r="D18" s="8">
        <v>1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2</v>
      </c>
      <c r="E19" s="8">
        <v>0</v>
      </c>
      <c r="F19" s="8">
        <v>0</v>
      </c>
      <c r="G19" s="8">
        <v>2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7</v>
      </c>
      <c r="D21" s="8">
        <v>4</v>
      </c>
      <c r="E21" s="8">
        <v>1</v>
      </c>
      <c r="F21" s="8">
        <v>0</v>
      </c>
      <c r="G21" s="8">
        <v>1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16</v>
      </c>
      <c r="D22" s="8">
        <v>11</v>
      </c>
      <c r="E22" s="8">
        <v>1</v>
      </c>
      <c r="F22" s="8">
        <v>0</v>
      </c>
      <c r="G22" s="8">
        <v>1</v>
      </c>
      <c r="H22" s="8">
        <v>1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7</v>
      </c>
      <c r="E27" s="8">
        <v>3</v>
      </c>
      <c r="F27" s="8">
        <v>0</v>
      </c>
      <c r="G27" s="8">
        <v>1</v>
      </c>
      <c r="H27" s="8">
        <v>1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9</v>
      </c>
      <c r="D28" s="8">
        <v>3</v>
      </c>
      <c r="E28" s="8">
        <v>3</v>
      </c>
      <c r="F28" s="8">
        <v>0</v>
      </c>
      <c r="G28" s="8">
        <v>3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3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14</v>
      </c>
      <c r="D32" s="8">
        <v>9</v>
      </c>
      <c r="E32" s="8">
        <v>1</v>
      </c>
      <c r="F32" s="8">
        <v>0</v>
      </c>
      <c r="G32" s="8">
        <v>0</v>
      </c>
      <c r="H32" s="8">
        <v>2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</v>
      </c>
      <c r="D33" s="8">
        <v>3</v>
      </c>
      <c r="E33" s="8">
        <v>1</v>
      </c>
      <c r="F33" s="8">
        <v>0</v>
      </c>
      <c r="G33" s="8">
        <v>1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146</v>
      </c>
      <c r="D38" s="12">
        <f t="shared" si="1"/>
        <v>84</v>
      </c>
      <c r="E38" s="12">
        <f t="shared" si="1"/>
        <v>12</v>
      </c>
      <c r="F38" s="12">
        <f t="shared" si="1"/>
        <v>0</v>
      </c>
      <c r="G38" s="12">
        <f t="shared" si="1"/>
        <v>24</v>
      </c>
      <c r="H38" s="12">
        <f t="shared" si="1"/>
        <v>11</v>
      </c>
      <c r="I38" s="12">
        <f t="shared" si="1"/>
        <v>15</v>
      </c>
      <c r="J38" s="13">
        <f t="shared" si="1"/>
        <v>0</v>
      </c>
    </row>
    <row r="39" spans="1:10" ht="13.5" thickBot="1">
      <c r="A39" s="73" t="s">
        <v>29</v>
      </c>
      <c r="B39" s="74"/>
      <c r="C39" s="14">
        <f aca="true" t="shared" si="2" ref="C39:J39">SUM(C9:C33)</f>
        <v>146</v>
      </c>
      <c r="D39" s="15">
        <f t="shared" si="2"/>
        <v>84</v>
      </c>
      <c r="E39" s="15">
        <f t="shared" si="2"/>
        <v>12</v>
      </c>
      <c r="F39" s="15">
        <f t="shared" si="2"/>
        <v>0</v>
      </c>
      <c r="G39" s="15">
        <f t="shared" si="2"/>
        <v>24</v>
      </c>
      <c r="H39" s="15">
        <f t="shared" si="2"/>
        <v>11</v>
      </c>
      <c r="I39" s="15">
        <f t="shared" si="2"/>
        <v>15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thickBot="1">
      <c r="A42" s="86" t="s">
        <v>67</v>
      </c>
      <c r="B42" s="87"/>
      <c r="C42" s="60" t="s">
        <v>55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5</v>
      </c>
      <c r="D46" s="8">
        <v>3</v>
      </c>
      <c r="E46" s="8">
        <v>0</v>
      </c>
      <c r="F46" s="8">
        <v>0</v>
      </c>
      <c r="G46" s="8">
        <v>1</v>
      </c>
      <c r="H46" s="8">
        <v>0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26</v>
      </c>
      <c r="D48" s="8">
        <v>18</v>
      </c>
      <c r="E48" s="8">
        <v>0</v>
      </c>
      <c r="F48" s="8">
        <v>0</v>
      </c>
      <c r="G48" s="8">
        <v>1</v>
      </c>
      <c r="H48" s="8">
        <v>4</v>
      </c>
      <c r="I48" s="8">
        <v>3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7</v>
      </c>
      <c r="D51" s="8">
        <v>3</v>
      </c>
      <c r="E51" s="8">
        <v>0</v>
      </c>
      <c r="F51" s="8">
        <v>0</v>
      </c>
      <c r="G51" s="8">
        <v>2</v>
      </c>
      <c r="H51" s="8">
        <v>1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7</v>
      </c>
      <c r="D52" s="8">
        <v>3</v>
      </c>
      <c r="E52" s="8">
        <v>1</v>
      </c>
      <c r="F52" s="8">
        <v>0</v>
      </c>
      <c r="G52" s="8">
        <v>1</v>
      </c>
      <c r="H52" s="8">
        <v>0</v>
      </c>
      <c r="I52" s="8">
        <v>2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</v>
      </c>
      <c r="D54" s="8">
        <v>1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3</v>
      </c>
      <c r="D56" s="8">
        <v>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9</v>
      </c>
      <c r="D59" s="8">
        <v>4</v>
      </c>
      <c r="E59" s="8">
        <v>1</v>
      </c>
      <c r="F59" s="8">
        <v>0</v>
      </c>
      <c r="G59" s="8">
        <v>2</v>
      </c>
      <c r="H59" s="8">
        <v>1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3</v>
      </c>
      <c r="D61" s="8">
        <v>1</v>
      </c>
      <c r="E61" s="8">
        <v>0</v>
      </c>
      <c r="F61" s="8">
        <v>0</v>
      </c>
      <c r="G61" s="8">
        <v>0</v>
      </c>
      <c r="H61" s="8">
        <v>1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3</v>
      </c>
      <c r="D62" s="8">
        <v>2</v>
      </c>
      <c r="E62" s="8">
        <v>0</v>
      </c>
      <c r="F62" s="8">
        <v>0</v>
      </c>
      <c r="G62" s="8">
        <v>0</v>
      </c>
      <c r="H62" s="8">
        <v>1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1</v>
      </c>
      <c r="E63" s="8">
        <v>0</v>
      </c>
      <c r="F63" s="8">
        <v>0</v>
      </c>
      <c r="G63" s="8">
        <v>2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15</v>
      </c>
      <c r="D64" s="8">
        <v>5</v>
      </c>
      <c r="E64" s="8">
        <v>2</v>
      </c>
      <c r="F64" s="8">
        <v>0</v>
      </c>
      <c r="G64" s="8">
        <v>2</v>
      </c>
      <c r="H64" s="8">
        <v>0</v>
      </c>
      <c r="I64" s="8">
        <v>6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4</v>
      </c>
      <c r="D65" s="8">
        <v>1</v>
      </c>
      <c r="E65" s="8">
        <v>1</v>
      </c>
      <c r="F65" s="8">
        <v>0</v>
      </c>
      <c r="G65" s="8">
        <v>0</v>
      </c>
      <c r="H65" s="8">
        <v>1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6</v>
      </c>
      <c r="D66" s="8">
        <v>4</v>
      </c>
      <c r="E66" s="8">
        <v>1</v>
      </c>
      <c r="F66" s="8">
        <v>0</v>
      </c>
      <c r="G66" s="8">
        <v>1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1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3</v>
      </c>
      <c r="D69" s="8">
        <v>2</v>
      </c>
      <c r="E69" s="8">
        <v>0</v>
      </c>
      <c r="F69" s="8">
        <v>0</v>
      </c>
      <c r="G69" s="8">
        <v>1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6</v>
      </c>
      <c r="D70" s="8">
        <v>3</v>
      </c>
      <c r="E70" s="8">
        <v>1</v>
      </c>
      <c r="F70" s="8">
        <v>0</v>
      </c>
      <c r="G70" s="8">
        <v>0</v>
      </c>
      <c r="H70" s="8">
        <v>2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114</v>
      </c>
      <c r="D75" s="12">
        <f t="shared" si="4"/>
        <v>61</v>
      </c>
      <c r="E75" s="12">
        <f t="shared" si="4"/>
        <v>8</v>
      </c>
      <c r="F75" s="12">
        <f t="shared" si="4"/>
        <v>1</v>
      </c>
      <c r="G75" s="12">
        <f t="shared" si="4"/>
        <v>14</v>
      </c>
      <c r="H75" s="12">
        <f t="shared" si="4"/>
        <v>12</v>
      </c>
      <c r="I75" s="12">
        <f t="shared" si="4"/>
        <v>18</v>
      </c>
      <c r="J75" s="13">
        <f t="shared" si="4"/>
        <v>0</v>
      </c>
    </row>
    <row r="76" spans="1:10" ht="13.5" thickBot="1">
      <c r="A76" s="73" t="s">
        <v>29</v>
      </c>
      <c r="B76" s="74"/>
      <c r="C76" s="14">
        <f aca="true" t="shared" si="5" ref="C76:J76">SUM(C46:C70)</f>
        <v>114</v>
      </c>
      <c r="D76" s="15">
        <f t="shared" si="5"/>
        <v>61</v>
      </c>
      <c r="E76" s="15">
        <f t="shared" si="5"/>
        <v>8</v>
      </c>
      <c r="F76" s="15">
        <f t="shared" si="5"/>
        <v>1</v>
      </c>
      <c r="G76" s="15">
        <f t="shared" si="5"/>
        <v>14</v>
      </c>
      <c r="H76" s="15">
        <f t="shared" si="5"/>
        <v>12</v>
      </c>
      <c r="I76" s="15">
        <f t="shared" si="5"/>
        <v>18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 thickBot="1">
      <c r="A79" s="86" t="s">
        <v>68</v>
      </c>
      <c r="B79" s="87"/>
      <c r="C79" s="60" t="s">
        <v>55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0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3</v>
      </c>
      <c r="D84" s="8">
        <v>2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24</v>
      </c>
      <c r="D85" s="8">
        <v>10</v>
      </c>
      <c r="E85" s="8">
        <v>5</v>
      </c>
      <c r="F85" s="8">
        <v>0</v>
      </c>
      <c r="G85" s="8">
        <v>1</v>
      </c>
      <c r="H85" s="8">
        <v>4</v>
      </c>
      <c r="I85" s="8">
        <v>4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</v>
      </c>
      <c r="D86" s="8">
        <v>0</v>
      </c>
      <c r="E86" s="8">
        <v>1</v>
      </c>
      <c r="F86" s="8">
        <v>0</v>
      </c>
      <c r="G86" s="8">
        <v>0</v>
      </c>
      <c r="H86" s="8">
        <v>0</v>
      </c>
      <c r="I86" s="8">
        <v>1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7</v>
      </c>
      <c r="D88" s="9">
        <v>5</v>
      </c>
      <c r="E88" s="9">
        <v>0</v>
      </c>
      <c r="F88" s="9">
        <v>0</v>
      </c>
      <c r="G88" s="9">
        <v>2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5</v>
      </c>
      <c r="D89" s="8">
        <v>3</v>
      </c>
      <c r="E89" s="8">
        <v>0</v>
      </c>
      <c r="F89" s="8">
        <v>0</v>
      </c>
      <c r="G89" s="8">
        <v>0</v>
      </c>
      <c r="H89" s="8">
        <v>0</v>
      </c>
      <c r="I89" s="8">
        <v>2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3</v>
      </c>
      <c r="D92" s="8">
        <v>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6</v>
      </c>
      <c r="D93" s="8">
        <v>6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4</v>
      </c>
      <c r="D95" s="8">
        <v>2</v>
      </c>
      <c r="E95" s="8">
        <v>0</v>
      </c>
      <c r="F95" s="8">
        <v>0</v>
      </c>
      <c r="G95" s="8">
        <v>0</v>
      </c>
      <c r="H95" s="8">
        <v>0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10</v>
      </c>
      <c r="D96" s="8">
        <v>6</v>
      </c>
      <c r="E96" s="8">
        <v>1</v>
      </c>
      <c r="F96" s="8">
        <v>0</v>
      </c>
      <c r="G96" s="8">
        <v>0</v>
      </c>
      <c r="H96" s="8">
        <v>1</v>
      </c>
      <c r="I96" s="8">
        <v>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2</v>
      </c>
      <c r="D98" s="8">
        <v>1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</v>
      </c>
      <c r="D99" s="8">
        <v>2</v>
      </c>
      <c r="E99" s="8">
        <v>0</v>
      </c>
      <c r="F99" s="8">
        <v>0</v>
      </c>
      <c r="G99" s="8">
        <v>1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4</v>
      </c>
      <c r="D101" s="8">
        <v>1</v>
      </c>
      <c r="E101" s="8">
        <v>0</v>
      </c>
      <c r="F101" s="8">
        <v>0</v>
      </c>
      <c r="G101" s="8">
        <v>0</v>
      </c>
      <c r="H101" s="8">
        <v>1</v>
      </c>
      <c r="I101" s="8">
        <v>2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0</v>
      </c>
      <c r="E102" s="8">
        <v>0</v>
      </c>
      <c r="F102" s="8">
        <v>1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5</v>
      </c>
      <c r="D103" s="8">
        <v>2</v>
      </c>
      <c r="E103" s="8">
        <v>2</v>
      </c>
      <c r="F103" s="8">
        <v>0</v>
      </c>
      <c r="G103" s="8">
        <v>1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4</v>
      </c>
      <c r="D106" s="8">
        <v>1</v>
      </c>
      <c r="E106" s="8">
        <v>1</v>
      </c>
      <c r="F106" s="8">
        <v>0</v>
      </c>
      <c r="G106" s="8">
        <v>0</v>
      </c>
      <c r="H106" s="8">
        <v>1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13</v>
      </c>
      <c r="D108" s="8">
        <v>10</v>
      </c>
      <c r="E108" s="8">
        <v>1</v>
      </c>
      <c r="F108" s="8">
        <v>0</v>
      </c>
      <c r="G108" s="8">
        <v>0</v>
      </c>
      <c r="H108" s="8">
        <v>0</v>
      </c>
      <c r="I108" s="8">
        <v>2</v>
      </c>
      <c r="J108" s="18">
        <v>0</v>
      </c>
    </row>
    <row r="109" spans="1:10" ht="12.75">
      <c r="A109" s="1">
        <v>27</v>
      </c>
      <c r="B109" s="43" t="s">
        <v>62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63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103</v>
      </c>
      <c r="D112" s="12">
        <f t="shared" si="7"/>
        <v>60</v>
      </c>
      <c r="E112" s="12">
        <f t="shared" si="7"/>
        <v>12</v>
      </c>
      <c r="F112" s="12">
        <f t="shared" si="7"/>
        <v>1</v>
      </c>
      <c r="G112" s="12">
        <f t="shared" si="7"/>
        <v>6</v>
      </c>
      <c r="H112" s="12">
        <f t="shared" si="7"/>
        <v>8</v>
      </c>
      <c r="I112" s="12">
        <f t="shared" si="7"/>
        <v>16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90</v>
      </c>
      <c r="D113" s="15">
        <f t="shared" si="8"/>
        <v>50</v>
      </c>
      <c r="E113" s="15">
        <f t="shared" si="8"/>
        <v>11</v>
      </c>
      <c r="F113" s="15">
        <f t="shared" si="8"/>
        <v>1</v>
      </c>
      <c r="G113" s="15">
        <f t="shared" si="8"/>
        <v>6</v>
      </c>
      <c r="H113" s="15">
        <f t="shared" si="8"/>
        <v>8</v>
      </c>
      <c r="I113" s="15">
        <f t="shared" si="8"/>
        <v>14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 thickBot="1">
      <c r="A116" s="86" t="s">
        <v>69</v>
      </c>
      <c r="B116" s="87"/>
      <c r="C116" s="60" t="s">
        <v>55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3</v>
      </c>
      <c r="D120" s="8">
        <v>2</v>
      </c>
      <c r="E120" s="8">
        <v>0</v>
      </c>
      <c r="F120" s="8">
        <v>0</v>
      </c>
      <c r="G120" s="8">
        <v>0</v>
      </c>
      <c r="H120" s="8">
        <v>0</v>
      </c>
      <c r="I120" s="8">
        <v>1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19</v>
      </c>
      <c r="D122" s="8">
        <v>11</v>
      </c>
      <c r="E122" s="8">
        <v>1</v>
      </c>
      <c r="F122" s="8">
        <v>0</v>
      </c>
      <c r="G122" s="8">
        <v>0</v>
      </c>
      <c r="H122" s="8">
        <v>4</v>
      </c>
      <c r="I122" s="8">
        <v>3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2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2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5</v>
      </c>
      <c r="D125" s="8">
        <v>3</v>
      </c>
      <c r="E125" s="8">
        <v>1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5</v>
      </c>
      <c r="D126" s="8">
        <v>3</v>
      </c>
      <c r="E126" s="8">
        <v>1</v>
      </c>
      <c r="F126" s="8">
        <v>0</v>
      </c>
      <c r="G126" s="8">
        <v>1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2</v>
      </c>
      <c r="D127" s="8">
        <v>2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1</v>
      </c>
      <c r="D128" s="8"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3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2</v>
      </c>
      <c r="D130" s="8">
        <v>1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</v>
      </c>
      <c r="D131" s="8">
        <v>0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4</v>
      </c>
      <c r="D132" s="8">
        <v>4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14</v>
      </c>
      <c r="D133" s="8">
        <v>9</v>
      </c>
      <c r="E133" s="8">
        <v>2</v>
      </c>
      <c r="F133" s="8">
        <v>0</v>
      </c>
      <c r="G133" s="8">
        <v>1</v>
      </c>
      <c r="H133" s="8">
        <v>0</v>
      </c>
      <c r="I133" s="8">
        <v>2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2</v>
      </c>
      <c r="D134" s="8">
        <v>2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</v>
      </c>
      <c r="D136" s="8">
        <v>1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4</v>
      </c>
      <c r="D138" s="8">
        <v>2</v>
      </c>
      <c r="E138" s="8">
        <v>1</v>
      </c>
      <c r="F138" s="8">
        <v>0</v>
      </c>
      <c r="G138" s="8">
        <v>0</v>
      </c>
      <c r="H138" s="8">
        <v>0</v>
      </c>
      <c r="I138" s="8">
        <v>1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2</v>
      </c>
      <c r="D139" s="8">
        <v>0</v>
      </c>
      <c r="E139" s="8">
        <v>1</v>
      </c>
      <c r="F139" s="8">
        <v>0</v>
      </c>
      <c r="G139" s="8">
        <v>1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2</v>
      </c>
      <c r="D140" s="8">
        <v>1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2</v>
      </c>
      <c r="D141" s="8">
        <v>0</v>
      </c>
      <c r="E141" s="8">
        <v>1</v>
      </c>
      <c r="F141" s="8">
        <v>0</v>
      </c>
      <c r="G141" s="8">
        <v>0</v>
      </c>
      <c r="H141" s="8">
        <v>1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3</v>
      </c>
      <c r="D143" s="8">
        <v>1</v>
      </c>
      <c r="E143" s="8">
        <v>1</v>
      </c>
      <c r="F143" s="8">
        <v>0</v>
      </c>
      <c r="G143" s="8">
        <v>1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4</v>
      </c>
      <c r="D144" s="8">
        <v>1</v>
      </c>
      <c r="E144" s="8">
        <v>1</v>
      </c>
      <c r="F144" s="8">
        <v>0</v>
      </c>
      <c r="G144" s="8">
        <v>0</v>
      </c>
      <c r="H144" s="8">
        <v>0</v>
      </c>
      <c r="I144" s="8">
        <v>2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5</v>
      </c>
      <c r="D145" s="8">
        <v>1</v>
      </c>
      <c r="E145" s="8">
        <v>1</v>
      </c>
      <c r="F145" s="8">
        <v>0</v>
      </c>
      <c r="G145" s="8">
        <v>0</v>
      </c>
      <c r="H145" s="8">
        <v>0</v>
      </c>
      <c r="I145" s="8">
        <v>2</v>
      </c>
      <c r="J145" s="18">
        <v>1</v>
      </c>
    </row>
    <row r="146" spans="1:10" ht="12.75">
      <c r="A146" s="1">
        <v>27</v>
      </c>
      <c r="B146" s="43" t="s">
        <v>62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63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87</v>
      </c>
      <c r="D149" s="12">
        <f t="shared" si="10"/>
        <v>48</v>
      </c>
      <c r="E149" s="12">
        <f t="shared" si="10"/>
        <v>11</v>
      </c>
      <c r="F149" s="12">
        <f t="shared" si="10"/>
        <v>1</v>
      </c>
      <c r="G149" s="12">
        <f t="shared" si="10"/>
        <v>7</v>
      </c>
      <c r="H149" s="12">
        <f t="shared" si="10"/>
        <v>5</v>
      </c>
      <c r="I149" s="12">
        <f t="shared" si="10"/>
        <v>14</v>
      </c>
      <c r="J149" s="13">
        <f t="shared" si="10"/>
        <v>1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82</v>
      </c>
      <c r="D150" s="15">
        <f t="shared" si="11"/>
        <v>47</v>
      </c>
      <c r="E150" s="15">
        <f t="shared" si="11"/>
        <v>10</v>
      </c>
      <c r="F150" s="15">
        <f t="shared" si="11"/>
        <v>1</v>
      </c>
      <c r="G150" s="15">
        <f t="shared" si="11"/>
        <v>7</v>
      </c>
      <c r="H150" s="15">
        <f t="shared" si="11"/>
        <v>5</v>
      </c>
      <c r="I150" s="15">
        <f t="shared" si="11"/>
        <v>12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 thickBot="1">
      <c r="A153" s="86" t="s">
        <v>65</v>
      </c>
      <c r="B153" s="87"/>
      <c r="C153" s="60" t="s">
        <v>55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11</v>
      </c>
      <c r="D157" s="9">
        <f aca="true" t="shared" si="13" ref="D157:J166">D9+D46+D83+D120</f>
        <v>6</v>
      </c>
      <c r="E157" s="9">
        <f t="shared" si="13"/>
        <v>0</v>
      </c>
      <c r="F157" s="9">
        <f t="shared" si="13"/>
        <v>0</v>
      </c>
      <c r="G157" s="9">
        <f t="shared" si="13"/>
        <v>2</v>
      </c>
      <c r="H157" s="9">
        <f t="shared" si="13"/>
        <v>0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</v>
      </c>
      <c r="D158" s="9">
        <f t="shared" si="13"/>
        <v>3</v>
      </c>
      <c r="E158" s="9">
        <f t="shared" si="13"/>
        <v>1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101</v>
      </c>
      <c r="D159" s="9">
        <f t="shared" si="13"/>
        <v>62</v>
      </c>
      <c r="E159" s="9">
        <f t="shared" si="13"/>
        <v>6</v>
      </c>
      <c r="F159" s="9">
        <f t="shared" si="13"/>
        <v>0</v>
      </c>
      <c r="G159" s="9">
        <f t="shared" si="13"/>
        <v>5</v>
      </c>
      <c r="H159" s="9">
        <f t="shared" si="13"/>
        <v>16</v>
      </c>
      <c r="I159" s="9">
        <f t="shared" si="13"/>
        <v>12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11</v>
      </c>
      <c r="D160" s="9">
        <f t="shared" si="13"/>
        <v>3</v>
      </c>
      <c r="E160" s="9">
        <f t="shared" si="13"/>
        <v>1</v>
      </c>
      <c r="F160" s="9">
        <f t="shared" si="13"/>
        <v>0</v>
      </c>
      <c r="G160" s="9">
        <f t="shared" si="13"/>
        <v>3</v>
      </c>
      <c r="H160" s="9">
        <f t="shared" si="13"/>
        <v>1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0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26</v>
      </c>
      <c r="D162" s="9">
        <f t="shared" si="13"/>
        <v>14</v>
      </c>
      <c r="E162" s="9">
        <f t="shared" si="13"/>
        <v>1</v>
      </c>
      <c r="F162" s="9">
        <f t="shared" si="13"/>
        <v>0</v>
      </c>
      <c r="G162" s="9">
        <f t="shared" si="13"/>
        <v>9</v>
      </c>
      <c r="H162" s="9">
        <f t="shared" si="13"/>
        <v>1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24</v>
      </c>
      <c r="D163" s="9">
        <f t="shared" si="13"/>
        <v>14</v>
      </c>
      <c r="E163" s="9">
        <f t="shared" si="13"/>
        <v>2</v>
      </c>
      <c r="F163" s="9">
        <f t="shared" si="13"/>
        <v>0</v>
      </c>
      <c r="G163" s="9">
        <f t="shared" si="13"/>
        <v>2</v>
      </c>
      <c r="H163" s="9">
        <f t="shared" si="13"/>
        <v>2</v>
      </c>
      <c r="I163" s="9">
        <f t="shared" si="13"/>
        <v>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8</v>
      </c>
      <c r="D164" s="9">
        <f t="shared" si="13"/>
        <v>6</v>
      </c>
      <c r="E164" s="9">
        <f t="shared" si="13"/>
        <v>1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10</v>
      </c>
      <c r="D165" s="9">
        <f t="shared" si="13"/>
        <v>2</v>
      </c>
      <c r="E165" s="9">
        <f t="shared" si="13"/>
        <v>0</v>
      </c>
      <c r="F165" s="9">
        <f t="shared" si="13"/>
        <v>1</v>
      </c>
      <c r="G165" s="9">
        <f t="shared" si="13"/>
        <v>2</v>
      </c>
      <c r="H165" s="9">
        <f t="shared" si="13"/>
        <v>1</v>
      </c>
      <c r="I165" s="9">
        <f t="shared" si="13"/>
        <v>4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11</v>
      </c>
      <c r="D166" s="9">
        <f t="shared" si="13"/>
        <v>7</v>
      </c>
      <c r="E166" s="9">
        <f t="shared" si="13"/>
        <v>0</v>
      </c>
      <c r="F166" s="9">
        <f t="shared" si="13"/>
        <v>0</v>
      </c>
      <c r="G166" s="9">
        <f t="shared" si="13"/>
        <v>2</v>
      </c>
      <c r="H166" s="9">
        <f t="shared" si="13"/>
        <v>0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15</v>
      </c>
      <c r="D167" s="9">
        <f aca="true" t="shared" si="14" ref="D167:J176">D19+D56+D93+D130</f>
        <v>12</v>
      </c>
      <c r="E167" s="9">
        <f t="shared" si="14"/>
        <v>0</v>
      </c>
      <c r="F167" s="9">
        <f t="shared" si="14"/>
        <v>1</v>
      </c>
      <c r="G167" s="9">
        <f t="shared" si="14"/>
        <v>2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</v>
      </c>
      <c r="D168" s="9">
        <f t="shared" si="14"/>
        <v>2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18</v>
      </c>
      <c r="D169" s="9">
        <f t="shared" si="14"/>
        <v>13</v>
      </c>
      <c r="E169" s="9">
        <f t="shared" si="14"/>
        <v>1</v>
      </c>
      <c r="F169" s="9">
        <f t="shared" si="14"/>
        <v>0</v>
      </c>
      <c r="G169" s="9">
        <f t="shared" si="14"/>
        <v>1</v>
      </c>
      <c r="H169" s="9">
        <f t="shared" si="14"/>
        <v>0</v>
      </c>
      <c r="I169" s="9">
        <f t="shared" si="14"/>
        <v>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49</v>
      </c>
      <c r="D170" s="9">
        <f t="shared" si="14"/>
        <v>30</v>
      </c>
      <c r="E170" s="9">
        <f t="shared" si="14"/>
        <v>5</v>
      </c>
      <c r="F170" s="9">
        <f t="shared" si="14"/>
        <v>0</v>
      </c>
      <c r="G170" s="9">
        <f t="shared" si="14"/>
        <v>4</v>
      </c>
      <c r="H170" s="9">
        <f t="shared" si="14"/>
        <v>3</v>
      </c>
      <c r="I170" s="9">
        <f t="shared" si="14"/>
        <v>7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</v>
      </c>
      <c r="D171" s="9">
        <f t="shared" si="14"/>
        <v>3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6</v>
      </c>
      <c r="D172" s="9">
        <f t="shared" si="14"/>
        <v>3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2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10</v>
      </c>
      <c r="D173" s="9">
        <f t="shared" si="14"/>
        <v>7</v>
      </c>
      <c r="E173" s="9">
        <f t="shared" si="14"/>
        <v>0</v>
      </c>
      <c r="F173" s="9">
        <f t="shared" si="14"/>
        <v>0</v>
      </c>
      <c r="G173" s="9">
        <f t="shared" si="14"/>
        <v>2</v>
      </c>
      <c r="H173" s="9">
        <f t="shared" si="14"/>
        <v>1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5</v>
      </c>
      <c r="D174" s="9">
        <f t="shared" si="14"/>
        <v>2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37</v>
      </c>
      <c r="D175" s="9">
        <f t="shared" si="14"/>
        <v>15</v>
      </c>
      <c r="E175" s="9">
        <f t="shared" si="14"/>
        <v>6</v>
      </c>
      <c r="F175" s="9">
        <f t="shared" si="14"/>
        <v>0</v>
      </c>
      <c r="G175" s="9">
        <f t="shared" si="14"/>
        <v>3</v>
      </c>
      <c r="H175" s="9">
        <f t="shared" si="14"/>
        <v>2</v>
      </c>
      <c r="I175" s="9">
        <f t="shared" si="14"/>
        <v>11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16</v>
      </c>
      <c r="D176" s="9">
        <f t="shared" si="14"/>
        <v>4</v>
      </c>
      <c r="E176" s="9">
        <f t="shared" si="14"/>
        <v>5</v>
      </c>
      <c r="F176" s="9">
        <f t="shared" si="14"/>
        <v>1</v>
      </c>
      <c r="G176" s="9">
        <f t="shared" si="14"/>
        <v>4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16</v>
      </c>
      <c r="D177" s="9">
        <f aca="true" t="shared" si="15" ref="D177:J182">D29+D66+D103+D140</f>
        <v>10</v>
      </c>
      <c r="E177" s="9">
        <f t="shared" si="15"/>
        <v>3</v>
      </c>
      <c r="F177" s="9">
        <f t="shared" si="15"/>
        <v>0</v>
      </c>
      <c r="G177" s="9">
        <f t="shared" si="15"/>
        <v>3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1</v>
      </c>
      <c r="E178" s="9">
        <f t="shared" si="15"/>
        <v>2</v>
      </c>
      <c r="F178" s="9">
        <f t="shared" si="15"/>
        <v>0</v>
      </c>
      <c r="G178" s="9">
        <f t="shared" si="15"/>
        <v>0</v>
      </c>
      <c r="H178" s="9">
        <f t="shared" si="15"/>
        <v>1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3</v>
      </c>
      <c r="D179" s="9">
        <f t="shared" si="15"/>
        <v>3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24</v>
      </c>
      <c r="D180" s="9">
        <f t="shared" si="15"/>
        <v>13</v>
      </c>
      <c r="E180" s="9">
        <f t="shared" si="15"/>
        <v>3</v>
      </c>
      <c r="F180" s="9">
        <f t="shared" si="15"/>
        <v>0</v>
      </c>
      <c r="G180" s="9">
        <f t="shared" si="15"/>
        <v>2</v>
      </c>
      <c r="H180" s="9">
        <f t="shared" si="15"/>
        <v>3</v>
      </c>
      <c r="I180" s="9">
        <f t="shared" si="15"/>
        <v>3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16</v>
      </c>
      <c r="D181" s="9">
        <f t="shared" si="15"/>
        <v>7</v>
      </c>
      <c r="E181" s="9">
        <f t="shared" si="15"/>
        <v>3</v>
      </c>
      <c r="F181" s="9">
        <f t="shared" si="15"/>
        <v>0</v>
      </c>
      <c r="G181" s="9">
        <f t="shared" si="15"/>
        <v>1</v>
      </c>
      <c r="H181" s="9">
        <f t="shared" si="15"/>
        <v>2</v>
      </c>
      <c r="I181" s="9">
        <f t="shared" si="15"/>
        <v>3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18</v>
      </c>
      <c r="D182" s="9">
        <f t="shared" si="15"/>
        <v>11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4</v>
      </c>
      <c r="J182" s="9">
        <f t="shared" si="15"/>
        <v>1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450</v>
      </c>
      <c r="D186" s="12">
        <f t="shared" si="19"/>
        <v>253</v>
      </c>
      <c r="E186" s="12">
        <f t="shared" si="19"/>
        <v>43</v>
      </c>
      <c r="F186" s="12">
        <f t="shared" si="19"/>
        <v>3</v>
      </c>
      <c r="G186" s="12">
        <f t="shared" si="19"/>
        <v>51</v>
      </c>
      <c r="H186" s="12">
        <f t="shared" si="19"/>
        <v>36</v>
      </c>
      <c r="I186" s="12">
        <f t="shared" si="19"/>
        <v>63</v>
      </c>
      <c r="J186" s="13">
        <f t="shared" si="19"/>
        <v>1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432</v>
      </c>
      <c r="D187" s="21">
        <f t="shared" si="20"/>
        <v>242</v>
      </c>
      <c r="E187" s="21">
        <f t="shared" si="20"/>
        <v>41</v>
      </c>
      <c r="F187" s="21">
        <f t="shared" si="20"/>
        <v>3</v>
      </c>
      <c r="G187" s="21">
        <f t="shared" si="20"/>
        <v>51</v>
      </c>
      <c r="H187" s="21">
        <f t="shared" si="20"/>
        <v>36</v>
      </c>
      <c r="I187" s="21">
        <f t="shared" si="20"/>
        <v>59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450</v>
      </c>
      <c r="D188" s="12">
        <f t="shared" si="21"/>
        <v>253</v>
      </c>
      <c r="E188" s="12">
        <f t="shared" si="21"/>
        <v>43</v>
      </c>
      <c r="F188" s="12">
        <f t="shared" si="21"/>
        <v>3</v>
      </c>
      <c r="G188" s="12">
        <f t="shared" si="21"/>
        <v>51</v>
      </c>
      <c r="H188" s="12">
        <f t="shared" si="21"/>
        <v>36</v>
      </c>
      <c r="I188" s="12">
        <f t="shared" si="21"/>
        <v>63</v>
      </c>
      <c r="J188" s="13">
        <f t="shared" si="21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cp:lastPrinted>2014-07-18T08:22:24Z</cp:lastPrinted>
  <dcterms:created xsi:type="dcterms:W3CDTF">2013-05-31T13:42:43Z</dcterms:created>
  <dcterms:modified xsi:type="dcterms:W3CDTF">2023-02-24T09:32:37Z</dcterms:modified>
  <cp:category/>
  <cp:version/>
  <cp:contentType/>
  <cp:contentStatus/>
</cp:coreProperties>
</file>