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CD9F41F-502F-419D-B797-2077AEEE0FF0}" xr6:coauthVersionLast="45" xr6:coauthVersionMax="45" xr10:uidLastSave="{00000000-0000-0000-0000-000000000000}"/>
  <bookViews>
    <workbookView xWindow="-120" yWindow="-120" windowWidth="29040" windowHeight="15840" tabRatio="825" xr2:uid="{00000000-000D-0000-FFFF-FFFF00000000}"/>
  </bookViews>
  <sheets>
    <sheet name="Всього МРТБ+РРТБ" sheetId="13" r:id="rId1"/>
    <sheet name="МРТБ" sheetId="7" r:id="rId2"/>
    <sheet name="Н.в. МРТБ легень" sheetId="8" r:id="rId3"/>
    <sheet name="Повторні вип. МРТБ легень" sheetId="9" r:id="rId4"/>
    <sheet name="РР ТБ" sheetId="10" r:id="rId5"/>
    <sheet name="Н.в. РРТБ легень" sheetId="11" r:id="rId6"/>
    <sheet name="Повторні вип. РРТБ легень" sheetId="12" r:id="rId7"/>
    <sheet name="ХР ТБ" sheetId="14" r:id="rId8"/>
    <sheet name="Н.в. ХРТБ легень" sheetId="15" r:id="rId9"/>
    <sheet name="Повторні ХР ТБ легень" sheetId="16" r:id="rId10"/>
  </sheets>
  <definedNames>
    <definedName name="_xlnm.Print_Area" localSheetId="1">МРТБ!$A$1:$P$34</definedName>
    <definedName name="_xlnm.Print_Area" localSheetId="2">'Н.в. МРТБ легень'!$A$1:$P$34</definedName>
    <definedName name="_xlnm.Print_Area" localSheetId="5">'Н.в. РРТБ легень'!$A$1:$P$34</definedName>
    <definedName name="_xlnm.Print_Area" localSheetId="3">'Повторні вип. МРТБ легень'!$A$1:$P$34</definedName>
    <definedName name="_xlnm.Print_Area" localSheetId="6">'Повторні вип. РРТБ легень'!$A$1:$P$34</definedName>
    <definedName name="_xlnm.Print_Area" localSheetId="4">'РР ТБ'!$A$1:$P$34</definedName>
  </definedNames>
  <calcPr calcId="181029"/>
</workbook>
</file>

<file path=xl/calcChain.xml><?xml version="1.0" encoding="utf-8"?>
<calcChain xmlns="http://schemas.openxmlformats.org/spreadsheetml/2006/main">
  <c r="O32" i="13" l="1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6" i="13"/>
  <c r="O35" i="16" l="1"/>
  <c r="M35" i="16"/>
  <c r="K35" i="16"/>
  <c r="I35" i="16"/>
  <c r="G35" i="16"/>
  <c r="E35" i="16"/>
  <c r="O34" i="16"/>
  <c r="M34" i="16"/>
  <c r="K34" i="16"/>
  <c r="I34" i="16"/>
  <c r="G34" i="16"/>
  <c r="E34" i="16"/>
  <c r="D33" i="16"/>
  <c r="D32" i="16"/>
  <c r="N32" i="16" s="1"/>
  <c r="D31" i="16"/>
  <c r="L31" i="16" s="1"/>
  <c r="D30" i="16"/>
  <c r="L30" i="16" s="1"/>
  <c r="D29" i="16"/>
  <c r="P29" i="16" s="1"/>
  <c r="D28" i="16"/>
  <c r="N28" i="16" s="1"/>
  <c r="D27" i="16"/>
  <c r="L27" i="16" s="1"/>
  <c r="D26" i="16"/>
  <c r="L26" i="16" s="1"/>
  <c r="D25" i="16"/>
  <c r="P25" i="16" s="1"/>
  <c r="D24" i="16"/>
  <c r="N24" i="16" s="1"/>
  <c r="D23" i="16"/>
  <c r="L23" i="16" s="1"/>
  <c r="D22" i="16"/>
  <c r="L22" i="16" s="1"/>
  <c r="D21" i="16"/>
  <c r="P21" i="16" s="1"/>
  <c r="D20" i="16"/>
  <c r="N20" i="16" s="1"/>
  <c r="D19" i="16"/>
  <c r="L19" i="16" s="1"/>
  <c r="D18" i="16"/>
  <c r="L18" i="16" s="1"/>
  <c r="D17" i="16"/>
  <c r="P17" i="16" s="1"/>
  <c r="D16" i="16"/>
  <c r="N16" i="16" s="1"/>
  <c r="D15" i="16"/>
  <c r="L15" i="16" s="1"/>
  <c r="D14" i="16"/>
  <c r="L14" i="16" s="1"/>
  <c r="D13" i="16"/>
  <c r="P13" i="16" s="1"/>
  <c r="D12" i="16"/>
  <c r="N12" i="16" s="1"/>
  <c r="D11" i="16"/>
  <c r="L11" i="16" s="1"/>
  <c r="D10" i="16"/>
  <c r="L10" i="16" s="1"/>
  <c r="D9" i="16"/>
  <c r="P9" i="16" s="1"/>
  <c r="D8" i="16"/>
  <c r="N8" i="16" s="1"/>
  <c r="D7" i="16"/>
  <c r="J7" i="16" s="1"/>
  <c r="O35" i="15"/>
  <c r="M35" i="15"/>
  <c r="K35" i="15"/>
  <c r="I35" i="15"/>
  <c r="G35" i="15"/>
  <c r="E35" i="15"/>
  <c r="O34" i="15"/>
  <c r="M34" i="15"/>
  <c r="K34" i="15"/>
  <c r="I34" i="15"/>
  <c r="G34" i="15"/>
  <c r="E34" i="15"/>
  <c r="D33" i="15"/>
  <c r="D32" i="15"/>
  <c r="N32" i="15" s="1"/>
  <c r="D31" i="15"/>
  <c r="L31" i="15" s="1"/>
  <c r="D30" i="15"/>
  <c r="L30" i="15" s="1"/>
  <c r="D29" i="15"/>
  <c r="L29" i="15" s="1"/>
  <c r="D28" i="15"/>
  <c r="N28" i="15" s="1"/>
  <c r="D27" i="15"/>
  <c r="L27" i="15" s="1"/>
  <c r="D26" i="15"/>
  <c r="L26" i="15" s="1"/>
  <c r="D25" i="15"/>
  <c r="L25" i="15" s="1"/>
  <c r="D24" i="15"/>
  <c r="N24" i="15" s="1"/>
  <c r="D23" i="15"/>
  <c r="L23" i="15" s="1"/>
  <c r="D22" i="15"/>
  <c r="L22" i="15" s="1"/>
  <c r="D21" i="15"/>
  <c r="L21" i="15" s="1"/>
  <c r="D20" i="15"/>
  <c r="N20" i="15" s="1"/>
  <c r="D19" i="15"/>
  <c r="L19" i="15" s="1"/>
  <c r="D18" i="15"/>
  <c r="L18" i="15" s="1"/>
  <c r="D17" i="15"/>
  <c r="D16" i="15"/>
  <c r="L16" i="15" s="1"/>
  <c r="D15" i="15"/>
  <c r="L15" i="15" s="1"/>
  <c r="D14" i="15"/>
  <c r="N14" i="15" s="1"/>
  <c r="D13" i="15"/>
  <c r="L13" i="15" s="1"/>
  <c r="D12" i="15"/>
  <c r="L12" i="15" s="1"/>
  <c r="D11" i="15"/>
  <c r="L11" i="15" s="1"/>
  <c r="D10" i="15"/>
  <c r="N10" i="15" s="1"/>
  <c r="D9" i="15"/>
  <c r="L9" i="15" s="1"/>
  <c r="D8" i="15"/>
  <c r="L8" i="15" s="1"/>
  <c r="D7" i="15"/>
  <c r="L7" i="15" s="1"/>
  <c r="D20" i="14"/>
  <c r="L20" i="14" s="1"/>
  <c r="D21" i="14"/>
  <c r="J21" i="14" s="1"/>
  <c r="D7" i="14"/>
  <c r="P7" i="14" s="1"/>
  <c r="O35" i="14"/>
  <c r="M35" i="14"/>
  <c r="K35" i="14"/>
  <c r="I35" i="14"/>
  <c r="G35" i="14"/>
  <c r="E35" i="14"/>
  <c r="O34" i="14"/>
  <c r="M34" i="14"/>
  <c r="K34" i="14"/>
  <c r="I34" i="14"/>
  <c r="G34" i="14"/>
  <c r="E34" i="14"/>
  <c r="D33" i="14"/>
  <c r="D32" i="14"/>
  <c r="L32" i="14" s="1"/>
  <c r="D31" i="14"/>
  <c r="N31" i="14" s="1"/>
  <c r="D30" i="14"/>
  <c r="L30" i="14" s="1"/>
  <c r="D29" i="14"/>
  <c r="L29" i="14" s="1"/>
  <c r="D28" i="14"/>
  <c r="L28" i="14" s="1"/>
  <c r="D27" i="14"/>
  <c r="N27" i="14" s="1"/>
  <c r="D26" i="14"/>
  <c r="L26" i="14" s="1"/>
  <c r="D25" i="14"/>
  <c r="J25" i="14" s="1"/>
  <c r="D24" i="14"/>
  <c r="L24" i="14" s="1"/>
  <c r="D23" i="14"/>
  <c r="L23" i="14" s="1"/>
  <c r="D22" i="14"/>
  <c r="L22" i="14" s="1"/>
  <c r="D19" i="14"/>
  <c r="P19" i="14" s="1"/>
  <c r="D18" i="14"/>
  <c r="L18" i="14" s="1"/>
  <c r="D17" i="14"/>
  <c r="J17" i="14" s="1"/>
  <c r="D16" i="14"/>
  <c r="L16" i="14" s="1"/>
  <c r="D15" i="14"/>
  <c r="N15" i="14" s="1"/>
  <c r="D14" i="14"/>
  <c r="L14" i="14" s="1"/>
  <c r="D13" i="14"/>
  <c r="J13" i="14" s="1"/>
  <c r="D12" i="14"/>
  <c r="L12" i="14" s="1"/>
  <c r="D11" i="14"/>
  <c r="H11" i="14" s="1"/>
  <c r="D10" i="14"/>
  <c r="L10" i="14" s="1"/>
  <c r="D9" i="14"/>
  <c r="J9" i="14" s="1"/>
  <c r="D8" i="14"/>
  <c r="L8" i="14" s="1"/>
  <c r="N23" i="16" l="1"/>
  <c r="P28" i="16"/>
  <c r="J13" i="16"/>
  <c r="H16" i="16"/>
  <c r="F19" i="16"/>
  <c r="J21" i="16"/>
  <c r="H11" i="16"/>
  <c r="J9" i="16"/>
  <c r="N19" i="16"/>
  <c r="H24" i="16"/>
  <c r="H7" i="16"/>
  <c r="H15" i="16"/>
  <c r="P24" i="16"/>
  <c r="F27" i="16"/>
  <c r="J29" i="16"/>
  <c r="H32" i="16"/>
  <c r="D35" i="16"/>
  <c r="P35" i="16" s="1"/>
  <c r="H8" i="16"/>
  <c r="J11" i="16"/>
  <c r="H12" i="16"/>
  <c r="J15" i="16"/>
  <c r="P16" i="16"/>
  <c r="H20" i="16"/>
  <c r="J25" i="16"/>
  <c r="N27" i="16"/>
  <c r="F31" i="16"/>
  <c r="P32" i="16"/>
  <c r="D34" i="16"/>
  <c r="J34" i="16" s="1"/>
  <c r="N7" i="16"/>
  <c r="P8" i="16"/>
  <c r="N11" i="16"/>
  <c r="P12" i="16"/>
  <c r="N15" i="16"/>
  <c r="P20" i="16"/>
  <c r="N31" i="16"/>
  <c r="F7" i="16"/>
  <c r="P7" i="16"/>
  <c r="F11" i="16"/>
  <c r="P11" i="16"/>
  <c r="F15" i="16"/>
  <c r="J17" i="16"/>
  <c r="F23" i="16"/>
  <c r="H28" i="16"/>
  <c r="J8" i="16"/>
  <c r="L9" i="16"/>
  <c r="F10" i="16"/>
  <c r="N10" i="16"/>
  <c r="J12" i="16"/>
  <c r="L13" i="16"/>
  <c r="F14" i="16"/>
  <c r="N14" i="16"/>
  <c r="P15" i="16"/>
  <c r="J16" i="16"/>
  <c r="L17" i="16"/>
  <c r="F18" i="16"/>
  <c r="N18" i="16"/>
  <c r="H19" i="16"/>
  <c r="P19" i="16"/>
  <c r="J20" i="16"/>
  <c r="L21" i="16"/>
  <c r="F22" i="16"/>
  <c r="N22" i="16"/>
  <c r="H23" i="16"/>
  <c r="P23" i="16"/>
  <c r="J24" i="16"/>
  <c r="L25" i="16"/>
  <c r="F26" i="16"/>
  <c r="N26" i="16"/>
  <c r="H27" i="16"/>
  <c r="P27" i="16"/>
  <c r="J28" i="16"/>
  <c r="L29" i="16"/>
  <c r="F30" i="16"/>
  <c r="N30" i="16"/>
  <c r="H31" i="16"/>
  <c r="P31" i="16"/>
  <c r="J32" i="16"/>
  <c r="L8" i="16"/>
  <c r="F9" i="16"/>
  <c r="N9" i="16"/>
  <c r="H10" i="16"/>
  <c r="P10" i="16"/>
  <c r="L12" i="16"/>
  <c r="F13" i="16"/>
  <c r="N13" i="16"/>
  <c r="H14" i="16"/>
  <c r="P14" i="16"/>
  <c r="L16" i="16"/>
  <c r="F17" i="16"/>
  <c r="N17" i="16"/>
  <c r="H18" i="16"/>
  <c r="P18" i="16"/>
  <c r="J19" i="16"/>
  <c r="L20" i="16"/>
  <c r="F21" i="16"/>
  <c r="N21" i="16"/>
  <c r="H22" i="16"/>
  <c r="P22" i="16"/>
  <c r="J23" i="16"/>
  <c r="L24" i="16"/>
  <c r="F25" i="16"/>
  <c r="N25" i="16"/>
  <c r="H26" i="16"/>
  <c r="P26" i="16"/>
  <c r="J27" i="16"/>
  <c r="L28" i="16"/>
  <c r="F29" i="16"/>
  <c r="N29" i="16"/>
  <c r="H30" i="16"/>
  <c r="P30" i="16"/>
  <c r="J31" i="16"/>
  <c r="L32" i="16"/>
  <c r="L7" i="16"/>
  <c r="F8" i="16"/>
  <c r="H9" i="16"/>
  <c r="J10" i="16"/>
  <c r="F12" i="16"/>
  <c r="H13" i="16"/>
  <c r="J14" i="16"/>
  <c r="F16" i="16"/>
  <c r="H17" i="16"/>
  <c r="J18" i="16"/>
  <c r="F20" i="16"/>
  <c r="H21" i="16"/>
  <c r="J22" i="16"/>
  <c r="F24" i="16"/>
  <c r="H25" i="16"/>
  <c r="J26" i="16"/>
  <c r="F28" i="16"/>
  <c r="H29" i="16"/>
  <c r="J30" i="16"/>
  <c r="F32" i="16"/>
  <c r="L35" i="16"/>
  <c r="H30" i="15"/>
  <c r="N25" i="15"/>
  <c r="J9" i="15"/>
  <c r="H8" i="15"/>
  <c r="H21" i="15"/>
  <c r="N21" i="15"/>
  <c r="F29" i="15"/>
  <c r="N29" i="15"/>
  <c r="F21" i="15"/>
  <c r="H22" i="15"/>
  <c r="F25" i="15"/>
  <c r="P16" i="15"/>
  <c r="J8" i="15"/>
  <c r="F12" i="15"/>
  <c r="J13" i="15"/>
  <c r="F16" i="15"/>
  <c r="H29" i="15"/>
  <c r="P8" i="15"/>
  <c r="J12" i="15"/>
  <c r="H16" i="15"/>
  <c r="F8" i="15"/>
  <c r="H11" i="15"/>
  <c r="P12" i="15"/>
  <c r="J16" i="15"/>
  <c r="P7" i="15"/>
  <c r="P15" i="15"/>
  <c r="N18" i="15"/>
  <c r="N26" i="15"/>
  <c r="F7" i="15"/>
  <c r="N8" i="15"/>
  <c r="N11" i="15"/>
  <c r="H12" i="15"/>
  <c r="F15" i="15"/>
  <c r="N16" i="15"/>
  <c r="F18" i="15"/>
  <c r="P18" i="15"/>
  <c r="P21" i="15"/>
  <c r="J22" i="15"/>
  <c r="J23" i="15"/>
  <c r="H25" i="15"/>
  <c r="F26" i="15"/>
  <c r="P26" i="15"/>
  <c r="P29" i="15"/>
  <c r="J30" i="15"/>
  <c r="J31" i="15"/>
  <c r="H7" i="15"/>
  <c r="P11" i="15"/>
  <c r="H15" i="15"/>
  <c r="H18" i="15"/>
  <c r="N22" i="15"/>
  <c r="H26" i="15"/>
  <c r="N30" i="15"/>
  <c r="N7" i="15"/>
  <c r="F11" i="15"/>
  <c r="N12" i="15"/>
  <c r="N15" i="15"/>
  <c r="J18" i="15"/>
  <c r="J19" i="15"/>
  <c r="F22" i="15"/>
  <c r="P22" i="15"/>
  <c r="P25" i="15"/>
  <c r="J26" i="15"/>
  <c r="J27" i="15"/>
  <c r="F30" i="15"/>
  <c r="P30" i="15"/>
  <c r="J7" i="15"/>
  <c r="F9" i="15"/>
  <c r="N9" i="15"/>
  <c r="H10" i="15"/>
  <c r="P10" i="15"/>
  <c r="J11" i="15"/>
  <c r="F13" i="15"/>
  <c r="N13" i="15"/>
  <c r="H14" i="15"/>
  <c r="P14" i="15"/>
  <c r="J15" i="15"/>
  <c r="F19" i="15"/>
  <c r="N19" i="15"/>
  <c r="H20" i="15"/>
  <c r="P20" i="15"/>
  <c r="J21" i="15"/>
  <c r="F23" i="15"/>
  <c r="N23" i="15"/>
  <c r="H24" i="15"/>
  <c r="P24" i="15"/>
  <c r="J25" i="15"/>
  <c r="F27" i="15"/>
  <c r="N27" i="15"/>
  <c r="H28" i="15"/>
  <c r="P28" i="15"/>
  <c r="J29" i="15"/>
  <c r="F31" i="15"/>
  <c r="N31" i="15"/>
  <c r="H32" i="15"/>
  <c r="P32" i="15"/>
  <c r="H9" i="15"/>
  <c r="P9" i="15"/>
  <c r="J10" i="15"/>
  <c r="H13" i="15"/>
  <c r="P13" i="15"/>
  <c r="J14" i="15"/>
  <c r="H19" i="15"/>
  <c r="P19" i="15"/>
  <c r="J20" i="15"/>
  <c r="H23" i="15"/>
  <c r="P23" i="15"/>
  <c r="J24" i="15"/>
  <c r="H27" i="15"/>
  <c r="P27" i="15"/>
  <c r="J28" i="15"/>
  <c r="H31" i="15"/>
  <c r="P31" i="15"/>
  <c r="J32" i="15"/>
  <c r="L10" i="15"/>
  <c r="L14" i="15"/>
  <c r="L20" i="15"/>
  <c r="L24" i="15"/>
  <c r="L28" i="15"/>
  <c r="L32" i="15"/>
  <c r="D34" i="15"/>
  <c r="F10" i="15"/>
  <c r="F14" i="15"/>
  <c r="F20" i="15"/>
  <c r="F24" i="15"/>
  <c r="F28" i="15"/>
  <c r="F32" i="15"/>
  <c r="D35" i="15"/>
  <c r="F35" i="15" s="1"/>
  <c r="D35" i="14"/>
  <c r="P35" i="14" s="1"/>
  <c r="P13" i="14"/>
  <c r="J28" i="14"/>
  <c r="J8" i="14"/>
  <c r="H16" i="14"/>
  <c r="J22" i="14"/>
  <c r="F24" i="14"/>
  <c r="P32" i="14"/>
  <c r="N14" i="14"/>
  <c r="J16" i="14"/>
  <c r="N22" i="14"/>
  <c r="H24" i="14"/>
  <c r="H13" i="14"/>
  <c r="J24" i="14"/>
  <c r="P8" i="14"/>
  <c r="H21" i="14"/>
  <c r="J30" i="14"/>
  <c r="F32" i="14"/>
  <c r="F8" i="14"/>
  <c r="J12" i="14"/>
  <c r="P16" i="14"/>
  <c r="P21" i="14"/>
  <c r="H29" i="14"/>
  <c r="N30" i="14"/>
  <c r="H32" i="14"/>
  <c r="H8" i="14"/>
  <c r="J14" i="14"/>
  <c r="F16" i="14"/>
  <c r="J20" i="14"/>
  <c r="P24" i="14"/>
  <c r="P29" i="14"/>
  <c r="J32" i="14"/>
  <c r="F10" i="14"/>
  <c r="N12" i="14"/>
  <c r="N20" i="14"/>
  <c r="F26" i="14"/>
  <c r="N28" i="14"/>
  <c r="H9" i="14"/>
  <c r="J10" i="14"/>
  <c r="F12" i="14"/>
  <c r="P12" i="14"/>
  <c r="H17" i="14"/>
  <c r="J18" i="14"/>
  <c r="F20" i="14"/>
  <c r="P20" i="14"/>
  <c r="H25" i="14"/>
  <c r="J26" i="14"/>
  <c r="F28" i="14"/>
  <c r="P28" i="14"/>
  <c r="N8" i="14"/>
  <c r="P9" i="14"/>
  <c r="N10" i="14"/>
  <c r="H12" i="14"/>
  <c r="F14" i="14"/>
  <c r="N16" i="14"/>
  <c r="P17" i="14"/>
  <c r="N18" i="14"/>
  <c r="H20" i="14"/>
  <c r="F22" i="14"/>
  <c r="N24" i="14"/>
  <c r="P25" i="14"/>
  <c r="N26" i="14"/>
  <c r="H28" i="14"/>
  <c r="F30" i="14"/>
  <c r="N32" i="14"/>
  <c r="F18" i="14"/>
  <c r="H7" i="14"/>
  <c r="L9" i="14"/>
  <c r="P11" i="14"/>
  <c r="L13" i="14"/>
  <c r="H15" i="14"/>
  <c r="P15" i="14"/>
  <c r="L17" i="14"/>
  <c r="H19" i="14"/>
  <c r="L21" i="14"/>
  <c r="H23" i="14"/>
  <c r="P23" i="14"/>
  <c r="L25" i="14"/>
  <c r="H27" i="14"/>
  <c r="P27" i="14"/>
  <c r="H31" i="14"/>
  <c r="P31" i="14"/>
  <c r="J7" i="14"/>
  <c r="F9" i="14"/>
  <c r="N9" i="14"/>
  <c r="H10" i="14"/>
  <c r="P10" i="14"/>
  <c r="J11" i="14"/>
  <c r="F13" i="14"/>
  <c r="N13" i="14"/>
  <c r="H14" i="14"/>
  <c r="P14" i="14"/>
  <c r="J15" i="14"/>
  <c r="F17" i="14"/>
  <c r="N17" i="14"/>
  <c r="H18" i="14"/>
  <c r="P18" i="14"/>
  <c r="J19" i="14"/>
  <c r="F21" i="14"/>
  <c r="N21" i="14"/>
  <c r="H22" i="14"/>
  <c r="P22" i="14"/>
  <c r="J23" i="14"/>
  <c r="F25" i="14"/>
  <c r="N25" i="14"/>
  <c r="H26" i="14"/>
  <c r="P26" i="14"/>
  <c r="J27" i="14"/>
  <c r="F29" i="14"/>
  <c r="N29" i="14"/>
  <c r="H30" i="14"/>
  <c r="P30" i="14"/>
  <c r="J31" i="14"/>
  <c r="L7" i="14"/>
  <c r="L15" i="14"/>
  <c r="L19" i="14"/>
  <c r="L27" i="14"/>
  <c r="L31" i="14"/>
  <c r="F7" i="14"/>
  <c r="N7" i="14"/>
  <c r="F11" i="14"/>
  <c r="N11" i="14"/>
  <c r="F15" i="14"/>
  <c r="F19" i="14"/>
  <c r="N19" i="14"/>
  <c r="F23" i="14"/>
  <c r="N23" i="14"/>
  <c r="F27" i="14"/>
  <c r="J29" i="14"/>
  <c r="F31" i="14"/>
  <c r="D34" i="14"/>
  <c r="F34" i="14" s="1"/>
  <c r="L11" i="14"/>
  <c r="O34" i="13"/>
  <c r="M34" i="13"/>
  <c r="K34" i="13"/>
  <c r="I34" i="13"/>
  <c r="G34" i="13"/>
  <c r="E34" i="13"/>
  <c r="O33" i="13"/>
  <c r="M33" i="13"/>
  <c r="K33" i="13"/>
  <c r="I33" i="13"/>
  <c r="G33" i="13"/>
  <c r="E33" i="13"/>
  <c r="D32" i="13"/>
  <c r="H32" i="13" s="1"/>
  <c r="D31" i="13"/>
  <c r="N31" i="13" s="1"/>
  <c r="D30" i="13"/>
  <c r="L30" i="13" s="1"/>
  <c r="D29" i="13"/>
  <c r="J29" i="13" s="1"/>
  <c r="D28" i="13"/>
  <c r="P28" i="13" s="1"/>
  <c r="D27" i="13"/>
  <c r="N27" i="13" s="1"/>
  <c r="D26" i="13"/>
  <c r="L26" i="13" s="1"/>
  <c r="D25" i="13"/>
  <c r="J25" i="13" s="1"/>
  <c r="D24" i="13"/>
  <c r="P24" i="13" s="1"/>
  <c r="D23" i="13"/>
  <c r="N23" i="13" s="1"/>
  <c r="D22" i="13"/>
  <c r="L22" i="13" s="1"/>
  <c r="D21" i="13"/>
  <c r="J21" i="13" s="1"/>
  <c r="D20" i="13"/>
  <c r="P20" i="13" s="1"/>
  <c r="D19" i="13"/>
  <c r="N19" i="13" s="1"/>
  <c r="D18" i="13"/>
  <c r="L18" i="13" s="1"/>
  <c r="D17" i="13"/>
  <c r="J17" i="13" s="1"/>
  <c r="D16" i="13"/>
  <c r="P16" i="13" s="1"/>
  <c r="D15" i="13"/>
  <c r="N15" i="13" s="1"/>
  <c r="D14" i="13"/>
  <c r="L14" i="13" s="1"/>
  <c r="D13" i="13"/>
  <c r="J13" i="13" s="1"/>
  <c r="D12" i="13"/>
  <c r="P12" i="13" s="1"/>
  <c r="D11" i="13"/>
  <c r="N11" i="13" s="1"/>
  <c r="D10" i="13"/>
  <c r="L10" i="13" s="1"/>
  <c r="D9" i="13"/>
  <c r="J9" i="13" s="1"/>
  <c r="D8" i="13"/>
  <c r="P8" i="13" s="1"/>
  <c r="D7" i="13"/>
  <c r="N7" i="13" s="1"/>
  <c r="D6" i="13"/>
  <c r="N35" i="16" l="1"/>
  <c r="H35" i="16"/>
  <c r="L34" i="16"/>
  <c r="H34" i="16"/>
  <c r="F34" i="16"/>
  <c r="F35" i="16"/>
  <c r="J35" i="16"/>
  <c r="P34" i="16"/>
  <c r="N34" i="16"/>
  <c r="P35" i="15"/>
  <c r="H35" i="15"/>
  <c r="L35" i="15"/>
  <c r="N35" i="15"/>
  <c r="J35" i="15"/>
  <c r="P34" i="15"/>
  <c r="L34" i="15"/>
  <c r="H34" i="15"/>
  <c r="N34" i="15"/>
  <c r="J34" i="15"/>
  <c r="F34" i="15"/>
  <c r="L35" i="14"/>
  <c r="J35" i="14"/>
  <c r="H35" i="14"/>
  <c r="F35" i="14"/>
  <c r="N35" i="14"/>
  <c r="P34" i="14"/>
  <c r="H34" i="14"/>
  <c r="L34" i="14"/>
  <c r="N34" i="14"/>
  <c r="J34" i="14"/>
  <c r="J18" i="13"/>
  <c r="J12" i="13"/>
  <c r="J10" i="13"/>
  <c r="N20" i="13"/>
  <c r="N16" i="13"/>
  <c r="H10" i="13"/>
  <c r="F12" i="13"/>
  <c r="J20" i="13"/>
  <c r="N8" i="13"/>
  <c r="P23" i="13"/>
  <c r="N12" i="13"/>
  <c r="P15" i="13"/>
  <c r="P27" i="13"/>
  <c r="D34" i="13"/>
  <c r="L34" i="13" s="1"/>
  <c r="L29" i="13"/>
  <c r="P31" i="13"/>
  <c r="P7" i="13"/>
  <c r="H18" i="13"/>
  <c r="F20" i="13"/>
  <c r="J30" i="13"/>
  <c r="N6" i="13"/>
  <c r="N14" i="13"/>
  <c r="N22" i="13"/>
  <c r="N26" i="13"/>
  <c r="F6" i="13"/>
  <c r="P6" i="13"/>
  <c r="H11" i="13"/>
  <c r="F14" i="13"/>
  <c r="P14" i="13"/>
  <c r="H19" i="13"/>
  <c r="F22" i="13"/>
  <c r="P22" i="13"/>
  <c r="F26" i="13"/>
  <c r="P26" i="13"/>
  <c r="N30" i="13"/>
  <c r="H6" i="13"/>
  <c r="F8" i="13"/>
  <c r="N10" i="13"/>
  <c r="P11" i="13"/>
  <c r="H14" i="13"/>
  <c r="F16" i="13"/>
  <c r="N18" i="13"/>
  <c r="P19" i="13"/>
  <c r="H22" i="13"/>
  <c r="J24" i="13"/>
  <c r="H26" i="13"/>
  <c r="J28" i="13"/>
  <c r="F30" i="13"/>
  <c r="N32" i="13"/>
  <c r="J6" i="13"/>
  <c r="H7" i="13"/>
  <c r="J8" i="13"/>
  <c r="F10" i="13"/>
  <c r="P10" i="13"/>
  <c r="J14" i="13"/>
  <c r="H15" i="13"/>
  <c r="J16" i="13"/>
  <c r="F18" i="13"/>
  <c r="P18" i="13"/>
  <c r="J22" i="13"/>
  <c r="H23" i="13"/>
  <c r="J26" i="13"/>
  <c r="H27" i="13"/>
  <c r="H30" i="13"/>
  <c r="H31" i="13"/>
  <c r="L17" i="13"/>
  <c r="L21" i="13"/>
  <c r="L25" i="13"/>
  <c r="J7" i="13"/>
  <c r="L8" i="13"/>
  <c r="F9" i="13"/>
  <c r="N9" i="13"/>
  <c r="J11" i="13"/>
  <c r="L12" i="13"/>
  <c r="F13" i="13"/>
  <c r="N13" i="13"/>
  <c r="J15" i="13"/>
  <c r="L16" i="13"/>
  <c r="F17" i="13"/>
  <c r="N17" i="13"/>
  <c r="J19" i="13"/>
  <c r="L20" i="13"/>
  <c r="F21" i="13"/>
  <c r="N21" i="13"/>
  <c r="J23" i="13"/>
  <c r="L24" i="13"/>
  <c r="F25" i="13"/>
  <c r="N25" i="13"/>
  <c r="J27" i="13"/>
  <c r="L28" i="13"/>
  <c r="F29" i="13"/>
  <c r="N29" i="13"/>
  <c r="P30" i="13"/>
  <c r="J31" i="13"/>
  <c r="P32" i="13"/>
  <c r="L9" i="13"/>
  <c r="L13" i="13"/>
  <c r="L7" i="13"/>
  <c r="H9" i="13"/>
  <c r="L11" i="13"/>
  <c r="H13" i="13"/>
  <c r="P13" i="13"/>
  <c r="L15" i="13"/>
  <c r="H17" i="13"/>
  <c r="P17" i="13"/>
  <c r="L19" i="13"/>
  <c r="H21" i="13"/>
  <c r="P21" i="13"/>
  <c r="L23" i="13"/>
  <c r="F24" i="13"/>
  <c r="N24" i="13"/>
  <c r="H25" i="13"/>
  <c r="P25" i="13"/>
  <c r="L27" i="13"/>
  <c r="F28" i="13"/>
  <c r="N28" i="13"/>
  <c r="H29" i="13"/>
  <c r="P29" i="13"/>
  <c r="L31" i="13"/>
  <c r="F32" i="13"/>
  <c r="D33" i="13"/>
  <c r="P9" i="13"/>
  <c r="L6" i="13"/>
  <c r="F7" i="13"/>
  <c r="H8" i="13"/>
  <c r="F11" i="13"/>
  <c r="H12" i="13"/>
  <c r="F15" i="13"/>
  <c r="H16" i="13"/>
  <c r="F19" i="13"/>
  <c r="H20" i="13"/>
  <c r="F23" i="13"/>
  <c r="H24" i="13"/>
  <c r="F27" i="13"/>
  <c r="H28" i="13"/>
  <c r="F31" i="13"/>
  <c r="O34" i="12"/>
  <c r="M34" i="12"/>
  <c r="K34" i="12"/>
  <c r="I34" i="12"/>
  <c r="G34" i="12"/>
  <c r="E34" i="12"/>
  <c r="D33" i="12"/>
  <c r="F33" i="12" s="1"/>
  <c r="D32" i="12"/>
  <c r="L32" i="12" s="1"/>
  <c r="D31" i="12"/>
  <c r="L31" i="12" s="1"/>
  <c r="D30" i="12"/>
  <c r="J30" i="12" s="1"/>
  <c r="D29" i="12"/>
  <c r="P29" i="12" s="1"/>
  <c r="D28" i="12"/>
  <c r="L28" i="12" s="1"/>
  <c r="D27" i="12"/>
  <c r="L27" i="12" s="1"/>
  <c r="D26" i="12"/>
  <c r="J26" i="12" s="1"/>
  <c r="D25" i="12"/>
  <c r="P25" i="12" s="1"/>
  <c r="D24" i="12"/>
  <c r="L24" i="12" s="1"/>
  <c r="D23" i="12"/>
  <c r="L23" i="12" s="1"/>
  <c r="D22" i="12"/>
  <c r="J22" i="12" s="1"/>
  <c r="D21" i="12"/>
  <c r="P21" i="12" s="1"/>
  <c r="D20" i="12"/>
  <c r="L20" i="12" s="1"/>
  <c r="D19" i="12"/>
  <c r="L19" i="12" s="1"/>
  <c r="D18" i="12"/>
  <c r="J18" i="12" s="1"/>
  <c r="D17" i="12"/>
  <c r="P17" i="12" s="1"/>
  <c r="D16" i="12"/>
  <c r="L16" i="12" s="1"/>
  <c r="D15" i="12"/>
  <c r="L15" i="12" s="1"/>
  <c r="D14" i="12"/>
  <c r="J14" i="12" s="1"/>
  <c r="D13" i="12"/>
  <c r="P13" i="12" s="1"/>
  <c r="D12" i="12"/>
  <c r="L12" i="12" s="1"/>
  <c r="D11" i="12"/>
  <c r="L11" i="12" s="1"/>
  <c r="D10" i="12"/>
  <c r="J10" i="12" s="1"/>
  <c r="D9" i="12"/>
  <c r="P9" i="12" s="1"/>
  <c r="D8" i="12"/>
  <c r="L8" i="12" s="1"/>
  <c r="D7" i="12"/>
  <c r="N7" i="12" s="1"/>
  <c r="O34" i="11"/>
  <c r="M34" i="11"/>
  <c r="K34" i="11"/>
  <c r="I34" i="11"/>
  <c r="G34" i="11"/>
  <c r="E34" i="11"/>
  <c r="D33" i="11"/>
  <c r="D32" i="11"/>
  <c r="J32" i="11" s="1"/>
  <c r="D31" i="11"/>
  <c r="P31" i="11" s="1"/>
  <c r="D30" i="11"/>
  <c r="N30" i="11" s="1"/>
  <c r="D29" i="11"/>
  <c r="L29" i="11" s="1"/>
  <c r="D28" i="11"/>
  <c r="J28" i="11" s="1"/>
  <c r="D27" i="11"/>
  <c r="P27" i="11" s="1"/>
  <c r="D26" i="11"/>
  <c r="N26" i="11" s="1"/>
  <c r="D25" i="11"/>
  <c r="L25" i="11" s="1"/>
  <c r="D24" i="11"/>
  <c r="J24" i="11" s="1"/>
  <c r="D23" i="11"/>
  <c r="P23" i="11" s="1"/>
  <c r="D22" i="11"/>
  <c r="N22" i="11" s="1"/>
  <c r="D21" i="11"/>
  <c r="L21" i="11" s="1"/>
  <c r="D20" i="11"/>
  <c r="J20" i="11" s="1"/>
  <c r="D19" i="11"/>
  <c r="P19" i="11" s="1"/>
  <c r="D18" i="11"/>
  <c r="N18" i="11" s="1"/>
  <c r="D17" i="11"/>
  <c r="D16" i="11"/>
  <c r="N16" i="11" s="1"/>
  <c r="D15" i="11"/>
  <c r="L15" i="11" s="1"/>
  <c r="D14" i="11"/>
  <c r="J14" i="11" s="1"/>
  <c r="D13" i="11"/>
  <c r="P13" i="11" s="1"/>
  <c r="D12" i="11"/>
  <c r="N12" i="11" s="1"/>
  <c r="D11" i="11"/>
  <c r="L11" i="11" s="1"/>
  <c r="D10" i="11"/>
  <c r="J10" i="11" s="1"/>
  <c r="D9" i="11"/>
  <c r="P9" i="11" s="1"/>
  <c r="D8" i="11"/>
  <c r="N8" i="11" s="1"/>
  <c r="D7" i="11"/>
  <c r="L7" i="11" s="1"/>
  <c r="O34" i="10"/>
  <c r="M34" i="10"/>
  <c r="K34" i="10"/>
  <c r="I34" i="10"/>
  <c r="G34" i="10"/>
  <c r="E34" i="10"/>
  <c r="D33" i="10"/>
  <c r="J33" i="10" s="1"/>
  <c r="D32" i="10"/>
  <c r="L32" i="10" s="1"/>
  <c r="D31" i="10"/>
  <c r="N31" i="10" s="1"/>
  <c r="D30" i="10"/>
  <c r="L30" i="10" s="1"/>
  <c r="D29" i="10"/>
  <c r="J29" i="10" s="1"/>
  <c r="D28" i="10"/>
  <c r="L28" i="10" s="1"/>
  <c r="D27" i="10"/>
  <c r="N27" i="10" s="1"/>
  <c r="D26" i="10"/>
  <c r="L26" i="10" s="1"/>
  <c r="D25" i="10"/>
  <c r="J25" i="10" s="1"/>
  <c r="D24" i="10"/>
  <c r="L24" i="10" s="1"/>
  <c r="D23" i="10"/>
  <c r="N23" i="10" s="1"/>
  <c r="D22" i="10"/>
  <c r="L22" i="10" s="1"/>
  <c r="D21" i="10"/>
  <c r="J21" i="10" s="1"/>
  <c r="D20" i="10"/>
  <c r="L20" i="10" s="1"/>
  <c r="D19" i="10"/>
  <c r="N19" i="10" s="1"/>
  <c r="D18" i="10"/>
  <c r="L18" i="10" s="1"/>
  <c r="D17" i="10"/>
  <c r="J17" i="10" s="1"/>
  <c r="D16" i="10"/>
  <c r="L16" i="10" s="1"/>
  <c r="D15" i="10"/>
  <c r="N15" i="10" s="1"/>
  <c r="D14" i="10"/>
  <c r="L14" i="10" s="1"/>
  <c r="D13" i="10"/>
  <c r="J13" i="10" s="1"/>
  <c r="D12" i="10"/>
  <c r="L12" i="10" s="1"/>
  <c r="D11" i="10"/>
  <c r="N11" i="10" s="1"/>
  <c r="D10" i="10"/>
  <c r="L10" i="10" s="1"/>
  <c r="D9" i="10"/>
  <c r="J9" i="10" s="1"/>
  <c r="D8" i="10"/>
  <c r="L8" i="10" s="1"/>
  <c r="D7" i="10"/>
  <c r="O34" i="9"/>
  <c r="M34" i="9"/>
  <c r="K34" i="9"/>
  <c r="I34" i="9"/>
  <c r="G34" i="9"/>
  <c r="E34" i="9"/>
  <c r="D33" i="9"/>
  <c r="P33" i="9" s="1"/>
  <c r="D32" i="9"/>
  <c r="N32" i="9" s="1"/>
  <c r="D31" i="9"/>
  <c r="L31" i="9" s="1"/>
  <c r="D30" i="9"/>
  <c r="L30" i="9" s="1"/>
  <c r="D29" i="9"/>
  <c r="P29" i="9" s="1"/>
  <c r="D28" i="9"/>
  <c r="N28" i="9" s="1"/>
  <c r="D27" i="9"/>
  <c r="L27" i="9" s="1"/>
  <c r="D26" i="9"/>
  <c r="L26" i="9" s="1"/>
  <c r="D25" i="9"/>
  <c r="P25" i="9" s="1"/>
  <c r="D24" i="9"/>
  <c r="N24" i="9" s="1"/>
  <c r="D23" i="9"/>
  <c r="L23" i="9" s="1"/>
  <c r="D22" i="9"/>
  <c r="L22" i="9" s="1"/>
  <c r="D21" i="9"/>
  <c r="P21" i="9" s="1"/>
  <c r="D20" i="9"/>
  <c r="N20" i="9" s="1"/>
  <c r="D19" i="9"/>
  <c r="L19" i="9" s="1"/>
  <c r="D18" i="9"/>
  <c r="L18" i="9" s="1"/>
  <c r="D17" i="9"/>
  <c r="P17" i="9" s="1"/>
  <c r="D16" i="9"/>
  <c r="N16" i="9" s="1"/>
  <c r="D15" i="9"/>
  <c r="L15" i="9" s="1"/>
  <c r="D14" i="9"/>
  <c r="L14" i="9" s="1"/>
  <c r="D13" i="9"/>
  <c r="P13" i="9" s="1"/>
  <c r="D12" i="9"/>
  <c r="N12" i="9" s="1"/>
  <c r="D11" i="9"/>
  <c r="L11" i="9" s="1"/>
  <c r="D10" i="9"/>
  <c r="L10" i="9" s="1"/>
  <c r="D9" i="9"/>
  <c r="P9" i="9" s="1"/>
  <c r="D8" i="9"/>
  <c r="N8" i="9" s="1"/>
  <c r="D7" i="9"/>
  <c r="O34" i="8"/>
  <c r="M34" i="8"/>
  <c r="K34" i="8"/>
  <c r="I34" i="8"/>
  <c r="G34" i="8"/>
  <c r="E34" i="8"/>
  <c r="D33" i="8"/>
  <c r="N33" i="8" s="1"/>
  <c r="D32" i="8"/>
  <c r="N32" i="8" s="1"/>
  <c r="D31" i="8"/>
  <c r="L31" i="8" s="1"/>
  <c r="D30" i="8"/>
  <c r="L30" i="8" s="1"/>
  <c r="D29" i="8"/>
  <c r="J29" i="8" s="1"/>
  <c r="D28" i="8"/>
  <c r="L28" i="8" s="1"/>
  <c r="D27" i="8"/>
  <c r="L27" i="8" s="1"/>
  <c r="D26" i="8"/>
  <c r="L26" i="8" s="1"/>
  <c r="D25" i="8"/>
  <c r="J25" i="8" s="1"/>
  <c r="D24" i="8"/>
  <c r="L24" i="8" s="1"/>
  <c r="D23" i="8"/>
  <c r="L23" i="8" s="1"/>
  <c r="N22" i="8"/>
  <c r="F22" i="8"/>
  <c r="D22" i="8"/>
  <c r="L22" i="8" s="1"/>
  <c r="D21" i="8"/>
  <c r="J21" i="8" s="1"/>
  <c r="P20" i="8"/>
  <c r="H20" i="8"/>
  <c r="D20" i="8"/>
  <c r="L20" i="8" s="1"/>
  <c r="D19" i="8"/>
  <c r="L19" i="8" s="1"/>
  <c r="D18" i="8"/>
  <c r="L18" i="8" s="1"/>
  <c r="D17" i="8"/>
  <c r="J17" i="8" s="1"/>
  <c r="D16" i="8"/>
  <c r="L16" i="8" s="1"/>
  <c r="D15" i="8"/>
  <c r="L15" i="8" s="1"/>
  <c r="D14" i="8"/>
  <c r="L14" i="8" s="1"/>
  <c r="D13" i="8"/>
  <c r="J13" i="8" s="1"/>
  <c r="D12" i="8"/>
  <c r="L12" i="8" s="1"/>
  <c r="D11" i="8"/>
  <c r="L11" i="8" s="1"/>
  <c r="D10" i="8"/>
  <c r="L10" i="8" s="1"/>
  <c r="D9" i="8"/>
  <c r="J9" i="8" s="1"/>
  <c r="D8" i="8"/>
  <c r="L8" i="8" s="1"/>
  <c r="D7" i="8"/>
  <c r="L7" i="8" s="1"/>
  <c r="O34" i="7"/>
  <c r="M34" i="7"/>
  <c r="K34" i="7"/>
  <c r="I34" i="7"/>
  <c r="G34" i="7"/>
  <c r="E34" i="7"/>
  <c r="D33" i="7"/>
  <c r="P33" i="7" s="1"/>
  <c r="D32" i="7"/>
  <c r="J32" i="7" s="1"/>
  <c r="D31" i="7"/>
  <c r="L31" i="7" s="1"/>
  <c r="D30" i="7"/>
  <c r="N30" i="7" s="1"/>
  <c r="D29" i="7"/>
  <c r="L29" i="7" s="1"/>
  <c r="D28" i="7"/>
  <c r="J28" i="7" s="1"/>
  <c r="D27" i="7"/>
  <c r="L27" i="7" s="1"/>
  <c r="D26" i="7"/>
  <c r="N26" i="7" s="1"/>
  <c r="D25" i="7"/>
  <c r="L25" i="7" s="1"/>
  <c r="D24" i="7"/>
  <c r="J24" i="7" s="1"/>
  <c r="D23" i="7"/>
  <c r="L23" i="7" s="1"/>
  <c r="D22" i="7"/>
  <c r="N22" i="7" s="1"/>
  <c r="D21" i="7"/>
  <c r="L21" i="7" s="1"/>
  <c r="D20" i="7"/>
  <c r="J20" i="7" s="1"/>
  <c r="D19" i="7"/>
  <c r="L19" i="7" s="1"/>
  <c r="D18" i="7"/>
  <c r="N18" i="7" s="1"/>
  <c r="D17" i="7"/>
  <c r="L17" i="7" s="1"/>
  <c r="D16" i="7"/>
  <c r="J16" i="7" s="1"/>
  <c r="D15" i="7"/>
  <c r="L15" i="7" s="1"/>
  <c r="D14" i="7"/>
  <c r="N14" i="7" s="1"/>
  <c r="D13" i="7"/>
  <c r="L13" i="7" s="1"/>
  <c r="D12" i="7"/>
  <c r="J12" i="7" s="1"/>
  <c r="D11" i="7"/>
  <c r="L11" i="7" s="1"/>
  <c r="D10" i="7"/>
  <c r="N10" i="7" s="1"/>
  <c r="D9" i="7"/>
  <c r="L9" i="7" s="1"/>
  <c r="D8" i="7"/>
  <c r="J8" i="7" s="1"/>
  <c r="D7" i="7"/>
  <c r="L7" i="7" s="1"/>
  <c r="H7" i="12" l="1"/>
  <c r="F28" i="12"/>
  <c r="H15" i="12"/>
  <c r="F27" i="12"/>
  <c r="N11" i="12"/>
  <c r="F19" i="12"/>
  <c r="F20" i="12"/>
  <c r="J25" i="12"/>
  <c r="H27" i="12"/>
  <c r="H28" i="12"/>
  <c r="F7" i="12"/>
  <c r="J9" i="12"/>
  <c r="F15" i="12"/>
  <c r="J17" i="12"/>
  <c r="H19" i="12"/>
  <c r="H20" i="12"/>
  <c r="N27" i="12"/>
  <c r="P28" i="12"/>
  <c r="N19" i="12"/>
  <c r="P20" i="12"/>
  <c r="P12" i="12"/>
  <c r="H12" i="12"/>
  <c r="J24" i="12"/>
  <c r="J32" i="12"/>
  <c r="F12" i="12"/>
  <c r="J12" i="12"/>
  <c r="L18" i="12"/>
  <c r="F23" i="12"/>
  <c r="H8" i="12"/>
  <c r="F11" i="12"/>
  <c r="N12" i="12"/>
  <c r="N15" i="12"/>
  <c r="H16" i="12"/>
  <c r="P19" i="12"/>
  <c r="J20" i="12"/>
  <c r="J21" i="12"/>
  <c r="H23" i="12"/>
  <c r="F24" i="12"/>
  <c r="P24" i="12"/>
  <c r="P27" i="12"/>
  <c r="J28" i="12"/>
  <c r="J29" i="12"/>
  <c r="H31" i="12"/>
  <c r="F32" i="12"/>
  <c r="P32" i="12"/>
  <c r="N8" i="12"/>
  <c r="N16" i="12"/>
  <c r="P23" i="12"/>
  <c r="P31" i="12"/>
  <c r="F8" i="12"/>
  <c r="P8" i="12"/>
  <c r="P11" i="12"/>
  <c r="J13" i="12"/>
  <c r="F16" i="12"/>
  <c r="P16" i="12"/>
  <c r="N24" i="12"/>
  <c r="F31" i="12"/>
  <c r="N32" i="12"/>
  <c r="D34" i="12"/>
  <c r="P34" i="12" s="1"/>
  <c r="P7" i="12"/>
  <c r="J8" i="12"/>
  <c r="H11" i="12"/>
  <c r="P15" i="12"/>
  <c r="J16" i="12"/>
  <c r="N20" i="12"/>
  <c r="N23" i="12"/>
  <c r="H24" i="12"/>
  <c r="N28" i="12"/>
  <c r="N31" i="12"/>
  <c r="H32" i="12"/>
  <c r="F21" i="9"/>
  <c r="F29" i="9"/>
  <c r="H8" i="9"/>
  <c r="F13" i="9"/>
  <c r="J19" i="9"/>
  <c r="J21" i="9"/>
  <c r="J27" i="9"/>
  <c r="J29" i="9"/>
  <c r="P8" i="9"/>
  <c r="J11" i="9"/>
  <c r="J13" i="9"/>
  <c r="N25" i="9"/>
  <c r="P16" i="9"/>
  <c r="P19" i="9"/>
  <c r="D34" i="9"/>
  <c r="H34" i="9" s="1"/>
  <c r="F11" i="9"/>
  <c r="F19" i="9"/>
  <c r="F27" i="9"/>
  <c r="P11" i="9"/>
  <c r="P24" i="9"/>
  <c r="P27" i="9"/>
  <c r="P32" i="9"/>
  <c r="N9" i="9"/>
  <c r="H11" i="9"/>
  <c r="N17" i="9"/>
  <c r="H19" i="9"/>
  <c r="H27" i="9"/>
  <c r="N7" i="9"/>
  <c r="F7" i="9"/>
  <c r="P7" i="9"/>
  <c r="H20" i="9"/>
  <c r="H7" i="9"/>
  <c r="F9" i="9"/>
  <c r="N11" i="9"/>
  <c r="P12" i="9"/>
  <c r="N13" i="9"/>
  <c r="H15" i="9"/>
  <c r="F17" i="9"/>
  <c r="N19" i="9"/>
  <c r="P20" i="9"/>
  <c r="N21" i="9"/>
  <c r="H23" i="9"/>
  <c r="F25" i="9"/>
  <c r="N27" i="9"/>
  <c r="P28" i="9"/>
  <c r="N29" i="9"/>
  <c r="H31" i="9"/>
  <c r="J33" i="9"/>
  <c r="N15" i="9"/>
  <c r="N23" i="9"/>
  <c r="N31" i="9"/>
  <c r="H12" i="9"/>
  <c r="F15" i="9"/>
  <c r="P15" i="9"/>
  <c r="F23" i="9"/>
  <c r="P23" i="9"/>
  <c r="H28" i="9"/>
  <c r="F31" i="9"/>
  <c r="P31" i="9"/>
  <c r="J7" i="9"/>
  <c r="J9" i="9"/>
  <c r="J15" i="9"/>
  <c r="H16" i="9"/>
  <c r="J17" i="9"/>
  <c r="J23" i="9"/>
  <c r="H24" i="9"/>
  <c r="J25" i="9"/>
  <c r="J31" i="9"/>
  <c r="H32" i="9"/>
  <c r="N25" i="11"/>
  <c r="N15" i="11"/>
  <c r="N29" i="11"/>
  <c r="N7" i="11"/>
  <c r="N11" i="11"/>
  <c r="N21" i="11"/>
  <c r="F9" i="11"/>
  <c r="F13" i="11"/>
  <c r="F19" i="11"/>
  <c r="F7" i="11"/>
  <c r="H8" i="11"/>
  <c r="J9" i="11"/>
  <c r="F11" i="11"/>
  <c r="H12" i="11"/>
  <c r="J13" i="11"/>
  <c r="F15" i="11"/>
  <c r="H16" i="11"/>
  <c r="H18" i="11"/>
  <c r="J19" i="11"/>
  <c r="F21" i="11"/>
  <c r="H22" i="11"/>
  <c r="J23" i="11"/>
  <c r="F25" i="11"/>
  <c r="H26" i="11"/>
  <c r="J27" i="11"/>
  <c r="F29" i="11"/>
  <c r="H30" i="11"/>
  <c r="J31" i="11"/>
  <c r="F23" i="11"/>
  <c r="F27" i="11"/>
  <c r="F31" i="11"/>
  <c r="J7" i="11"/>
  <c r="P8" i="11"/>
  <c r="N9" i="11"/>
  <c r="J11" i="11"/>
  <c r="P12" i="11"/>
  <c r="N13" i="11"/>
  <c r="J15" i="11"/>
  <c r="P16" i="11"/>
  <c r="P18" i="11"/>
  <c r="N19" i="11"/>
  <c r="J21" i="11"/>
  <c r="P22" i="11"/>
  <c r="N23" i="11"/>
  <c r="J25" i="11"/>
  <c r="P26" i="11"/>
  <c r="N27" i="11"/>
  <c r="J29" i="11"/>
  <c r="P30" i="11"/>
  <c r="H19" i="8"/>
  <c r="H15" i="8"/>
  <c r="F18" i="8"/>
  <c r="N19" i="8"/>
  <c r="N18" i="8"/>
  <c r="F24" i="8"/>
  <c r="J28" i="8"/>
  <c r="J8" i="8"/>
  <c r="H24" i="8"/>
  <c r="H31" i="8"/>
  <c r="P24" i="8"/>
  <c r="H8" i="8"/>
  <c r="F31" i="8"/>
  <c r="N7" i="8"/>
  <c r="J12" i="8"/>
  <c r="F15" i="8"/>
  <c r="F19" i="8"/>
  <c r="F20" i="8"/>
  <c r="N23" i="8"/>
  <c r="J24" i="8"/>
  <c r="N16" i="8"/>
  <c r="P27" i="8"/>
  <c r="F16" i="8"/>
  <c r="F7" i="8"/>
  <c r="N8" i="8"/>
  <c r="F10" i="8"/>
  <c r="H11" i="8"/>
  <c r="F12" i="8"/>
  <c r="P12" i="8"/>
  <c r="N14" i="8"/>
  <c r="N15" i="8"/>
  <c r="H16" i="8"/>
  <c r="P19" i="8"/>
  <c r="J20" i="8"/>
  <c r="F23" i="8"/>
  <c r="N24" i="8"/>
  <c r="F26" i="8"/>
  <c r="H27" i="8"/>
  <c r="F28" i="8"/>
  <c r="P28" i="8"/>
  <c r="N30" i="8"/>
  <c r="N31" i="8"/>
  <c r="J32" i="8"/>
  <c r="P11" i="8"/>
  <c r="P7" i="8"/>
  <c r="F11" i="8"/>
  <c r="N12" i="8"/>
  <c r="F14" i="8"/>
  <c r="P16" i="8"/>
  <c r="P23" i="8"/>
  <c r="F27" i="8"/>
  <c r="N28" i="8"/>
  <c r="F30" i="8"/>
  <c r="H32" i="8"/>
  <c r="H7" i="8"/>
  <c r="F8" i="8"/>
  <c r="P8" i="8"/>
  <c r="N10" i="8"/>
  <c r="N11" i="8"/>
  <c r="H12" i="8"/>
  <c r="P15" i="8"/>
  <c r="J16" i="8"/>
  <c r="N20" i="8"/>
  <c r="H23" i="8"/>
  <c r="N26" i="8"/>
  <c r="N27" i="8"/>
  <c r="H28" i="8"/>
  <c r="P31" i="8"/>
  <c r="P32" i="8"/>
  <c r="N34" i="13"/>
  <c r="H34" i="13"/>
  <c r="J34" i="13"/>
  <c r="P34" i="13"/>
  <c r="J10" i="10"/>
  <c r="J26" i="10"/>
  <c r="N10" i="10"/>
  <c r="N26" i="10"/>
  <c r="J20" i="10"/>
  <c r="P11" i="10"/>
  <c r="P27" i="10"/>
  <c r="F18" i="10"/>
  <c r="H19" i="10"/>
  <c r="J12" i="10"/>
  <c r="J18" i="10"/>
  <c r="P19" i="10"/>
  <c r="J28" i="10"/>
  <c r="F10" i="10"/>
  <c r="H11" i="10"/>
  <c r="N18" i="10"/>
  <c r="F26" i="10"/>
  <c r="H27" i="10"/>
  <c r="H12" i="10"/>
  <c r="N14" i="10"/>
  <c r="H20" i="10"/>
  <c r="N22" i="10"/>
  <c r="H28" i="10"/>
  <c r="N30" i="10"/>
  <c r="N16" i="10"/>
  <c r="F8" i="10"/>
  <c r="P8" i="10"/>
  <c r="F16" i="10"/>
  <c r="P24" i="10"/>
  <c r="F32" i="10"/>
  <c r="N8" i="10"/>
  <c r="N24" i="10"/>
  <c r="N32" i="10"/>
  <c r="D34" i="10"/>
  <c r="F34" i="10" s="1"/>
  <c r="P16" i="10"/>
  <c r="F24" i="10"/>
  <c r="P32" i="10"/>
  <c r="H7" i="10"/>
  <c r="H8" i="10"/>
  <c r="N12" i="10"/>
  <c r="F14" i="10"/>
  <c r="H15" i="10"/>
  <c r="H16" i="10"/>
  <c r="N20" i="10"/>
  <c r="F22" i="10"/>
  <c r="H23" i="10"/>
  <c r="H24" i="10"/>
  <c r="N28" i="10"/>
  <c r="F30" i="10"/>
  <c r="H31" i="10"/>
  <c r="H32" i="10"/>
  <c r="P7" i="10"/>
  <c r="J8" i="10"/>
  <c r="F12" i="10"/>
  <c r="P12" i="10"/>
  <c r="J14" i="10"/>
  <c r="P15" i="10"/>
  <c r="J16" i="10"/>
  <c r="F20" i="10"/>
  <c r="P20" i="10"/>
  <c r="J22" i="10"/>
  <c r="P23" i="10"/>
  <c r="J24" i="10"/>
  <c r="F28" i="10"/>
  <c r="P28" i="10"/>
  <c r="J30" i="10"/>
  <c r="P31" i="10"/>
  <c r="J32" i="10"/>
  <c r="N17" i="7"/>
  <c r="H15" i="7"/>
  <c r="H31" i="7"/>
  <c r="N9" i="7"/>
  <c r="N25" i="7"/>
  <c r="H7" i="7"/>
  <c r="H23" i="7"/>
  <c r="J7" i="7"/>
  <c r="F13" i="7"/>
  <c r="H14" i="7"/>
  <c r="J15" i="7"/>
  <c r="F21" i="7"/>
  <c r="H22" i="7"/>
  <c r="J23" i="7"/>
  <c r="F29" i="7"/>
  <c r="H30" i="7"/>
  <c r="J31" i="7"/>
  <c r="J13" i="7"/>
  <c r="P14" i="7"/>
  <c r="J21" i="7"/>
  <c r="P22" i="7"/>
  <c r="J29" i="7"/>
  <c r="P30" i="7"/>
  <c r="N13" i="7"/>
  <c r="N21" i="7"/>
  <c r="N29" i="7"/>
  <c r="N11" i="7"/>
  <c r="N19" i="7"/>
  <c r="N27" i="7"/>
  <c r="F11" i="7"/>
  <c r="P11" i="7"/>
  <c r="F19" i="7"/>
  <c r="P19" i="7"/>
  <c r="F27" i="7"/>
  <c r="P27" i="7"/>
  <c r="N7" i="7"/>
  <c r="F9" i="7"/>
  <c r="H10" i="7"/>
  <c r="H11" i="7"/>
  <c r="N15" i="7"/>
  <c r="F17" i="7"/>
  <c r="H18" i="7"/>
  <c r="H19" i="7"/>
  <c r="N23" i="7"/>
  <c r="F25" i="7"/>
  <c r="H26" i="7"/>
  <c r="H27" i="7"/>
  <c r="N31" i="7"/>
  <c r="F33" i="7"/>
  <c r="F7" i="7"/>
  <c r="P7" i="7"/>
  <c r="J9" i="7"/>
  <c r="P10" i="7"/>
  <c r="J11" i="7"/>
  <c r="F15" i="7"/>
  <c r="P15" i="7"/>
  <c r="J17" i="7"/>
  <c r="P18" i="7"/>
  <c r="J19" i="7"/>
  <c r="F23" i="7"/>
  <c r="P23" i="7"/>
  <c r="J25" i="7"/>
  <c r="P26" i="7"/>
  <c r="J27" i="7"/>
  <c r="F31" i="7"/>
  <c r="P31" i="7"/>
  <c r="N33" i="7"/>
  <c r="F34" i="13"/>
  <c r="P33" i="13"/>
  <c r="L33" i="13"/>
  <c r="H33" i="13"/>
  <c r="N33" i="13"/>
  <c r="J33" i="13"/>
  <c r="F33" i="13"/>
  <c r="J34" i="12"/>
  <c r="L10" i="12"/>
  <c r="L22" i="12"/>
  <c r="L26" i="12"/>
  <c r="L30" i="12"/>
  <c r="L9" i="12"/>
  <c r="F10" i="12"/>
  <c r="N10" i="12"/>
  <c r="L13" i="12"/>
  <c r="F14" i="12"/>
  <c r="N14" i="12"/>
  <c r="L17" i="12"/>
  <c r="F18" i="12"/>
  <c r="N18" i="12"/>
  <c r="L21" i="12"/>
  <c r="F22" i="12"/>
  <c r="N22" i="12"/>
  <c r="L25" i="12"/>
  <c r="F26" i="12"/>
  <c r="N26" i="12"/>
  <c r="L29" i="12"/>
  <c r="F30" i="12"/>
  <c r="N30" i="12"/>
  <c r="J7" i="12"/>
  <c r="F9" i="12"/>
  <c r="N9" i="12"/>
  <c r="H10" i="12"/>
  <c r="P10" i="12"/>
  <c r="J11" i="12"/>
  <c r="F13" i="12"/>
  <c r="N13" i="12"/>
  <c r="H14" i="12"/>
  <c r="P14" i="12"/>
  <c r="J15" i="12"/>
  <c r="F17" i="12"/>
  <c r="N17" i="12"/>
  <c r="H18" i="12"/>
  <c r="P18" i="12"/>
  <c r="J19" i="12"/>
  <c r="F21" i="12"/>
  <c r="N21" i="12"/>
  <c r="H22" i="12"/>
  <c r="P22" i="12"/>
  <c r="J23" i="12"/>
  <c r="F25" i="12"/>
  <c r="N25" i="12"/>
  <c r="H26" i="12"/>
  <c r="P26" i="12"/>
  <c r="J27" i="12"/>
  <c r="F29" i="12"/>
  <c r="N29" i="12"/>
  <c r="H30" i="12"/>
  <c r="P30" i="12"/>
  <c r="J31" i="12"/>
  <c r="L14" i="12"/>
  <c r="L7" i="12"/>
  <c r="H9" i="12"/>
  <c r="H13" i="12"/>
  <c r="H17" i="12"/>
  <c r="H21" i="12"/>
  <c r="H25" i="12"/>
  <c r="H29" i="12"/>
  <c r="L28" i="11"/>
  <c r="D34" i="11"/>
  <c r="H7" i="11"/>
  <c r="P7" i="11"/>
  <c r="J8" i="11"/>
  <c r="L9" i="11"/>
  <c r="F10" i="11"/>
  <c r="N10" i="11"/>
  <c r="H11" i="11"/>
  <c r="P11" i="11"/>
  <c r="J12" i="11"/>
  <c r="L13" i="11"/>
  <c r="F14" i="11"/>
  <c r="N14" i="11"/>
  <c r="H15" i="11"/>
  <c r="P15" i="11"/>
  <c r="J16" i="11"/>
  <c r="J18" i="11"/>
  <c r="L19" i="11"/>
  <c r="F20" i="11"/>
  <c r="N20" i="11"/>
  <c r="H21" i="11"/>
  <c r="P21" i="11"/>
  <c r="J22" i="11"/>
  <c r="L23" i="11"/>
  <c r="F24" i="11"/>
  <c r="N24" i="11"/>
  <c r="H25" i="11"/>
  <c r="P25" i="11"/>
  <c r="J26" i="11"/>
  <c r="L27" i="11"/>
  <c r="F28" i="11"/>
  <c r="N28" i="11"/>
  <c r="H29" i="11"/>
  <c r="P29" i="11"/>
  <c r="J30" i="11"/>
  <c r="L31" i="11"/>
  <c r="F32" i="11"/>
  <c r="N32" i="11"/>
  <c r="L8" i="11"/>
  <c r="H10" i="11"/>
  <c r="P10" i="11"/>
  <c r="L12" i="11"/>
  <c r="H14" i="11"/>
  <c r="P14" i="11"/>
  <c r="L16" i="11"/>
  <c r="L18" i="11"/>
  <c r="H20" i="11"/>
  <c r="P20" i="11"/>
  <c r="L22" i="11"/>
  <c r="H24" i="11"/>
  <c r="P24" i="11"/>
  <c r="L26" i="11"/>
  <c r="H28" i="11"/>
  <c r="P28" i="11"/>
  <c r="L30" i="11"/>
  <c r="N31" i="11"/>
  <c r="H32" i="11"/>
  <c r="P32" i="11"/>
  <c r="L10" i="11"/>
  <c r="L14" i="11"/>
  <c r="L20" i="11"/>
  <c r="L24" i="11"/>
  <c r="L32" i="11"/>
  <c r="F8" i="11"/>
  <c r="H9" i="11"/>
  <c r="F12" i="11"/>
  <c r="H13" i="11"/>
  <c r="F16" i="11"/>
  <c r="F18" i="11"/>
  <c r="H19" i="11"/>
  <c r="F22" i="11"/>
  <c r="H23" i="11"/>
  <c r="F26" i="11"/>
  <c r="H27" i="11"/>
  <c r="F30" i="11"/>
  <c r="H31" i="11"/>
  <c r="L9" i="10"/>
  <c r="L33" i="10"/>
  <c r="J7" i="10"/>
  <c r="F9" i="10"/>
  <c r="N9" i="10"/>
  <c r="H10" i="10"/>
  <c r="P10" i="10"/>
  <c r="J11" i="10"/>
  <c r="F13" i="10"/>
  <c r="N13" i="10"/>
  <c r="H14" i="10"/>
  <c r="P14" i="10"/>
  <c r="J15" i="10"/>
  <c r="F17" i="10"/>
  <c r="N17" i="10"/>
  <c r="H18" i="10"/>
  <c r="P18" i="10"/>
  <c r="J19" i="10"/>
  <c r="F21" i="10"/>
  <c r="N21" i="10"/>
  <c r="H22" i="10"/>
  <c r="P22" i="10"/>
  <c r="J23" i="10"/>
  <c r="F25" i="10"/>
  <c r="N25" i="10"/>
  <c r="H26" i="10"/>
  <c r="P26" i="10"/>
  <c r="J27" i="10"/>
  <c r="F29" i="10"/>
  <c r="N29" i="10"/>
  <c r="H30" i="10"/>
  <c r="P30" i="10"/>
  <c r="J31" i="10"/>
  <c r="F33" i="10"/>
  <c r="N33" i="10"/>
  <c r="L29" i="10"/>
  <c r="L7" i="10"/>
  <c r="H9" i="10"/>
  <c r="P9" i="10"/>
  <c r="L11" i="10"/>
  <c r="H13" i="10"/>
  <c r="P13" i="10"/>
  <c r="L15" i="10"/>
  <c r="H17" i="10"/>
  <c r="P17" i="10"/>
  <c r="L19" i="10"/>
  <c r="H21" i="10"/>
  <c r="P21" i="10"/>
  <c r="L23" i="10"/>
  <c r="H25" i="10"/>
  <c r="P25" i="10"/>
  <c r="L27" i="10"/>
  <c r="H29" i="10"/>
  <c r="P29" i="10"/>
  <c r="L31" i="10"/>
  <c r="H33" i="10"/>
  <c r="P33" i="10"/>
  <c r="L13" i="10"/>
  <c r="L17" i="10"/>
  <c r="L21" i="10"/>
  <c r="L25" i="10"/>
  <c r="F7" i="10"/>
  <c r="N7" i="10"/>
  <c r="F11" i="10"/>
  <c r="F15" i="10"/>
  <c r="F19" i="10"/>
  <c r="F23" i="10"/>
  <c r="F27" i="10"/>
  <c r="F31" i="10"/>
  <c r="L34" i="9"/>
  <c r="F34" i="9"/>
  <c r="J8" i="9"/>
  <c r="L9" i="9"/>
  <c r="F10" i="9"/>
  <c r="N10" i="9"/>
  <c r="J12" i="9"/>
  <c r="L13" i="9"/>
  <c r="F14" i="9"/>
  <c r="N14" i="9"/>
  <c r="J16" i="9"/>
  <c r="L17" i="9"/>
  <c r="F18" i="9"/>
  <c r="N18" i="9"/>
  <c r="J20" i="9"/>
  <c r="L21" i="9"/>
  <c r="F22" i="9"/>
  <c r="N22" i="9"/>
  <c r="J24" i="9"/>
  <c r="L25" i="9"/>
  <c r="F26" i="9"/>
  <c r="N26" i="9"/>
  <c r="J28" i="9"/>
  <c r="L29" i="9"/>
  <c r="F30" i="9"/>
  <c r="N30" i="9"/>
  <c r="J32" i="9"/>
  <c r="L33" i="9"/>
  <c r="L8" i="9"/>
  <c r="H10" i="9"/>
  <c r="P10" i="9"/>
  <c r="L12" i="9"/>
  <c r="H14" i="9"/>
  <c r="P14" i="9"/>
  <c r="L16" i="9"/>
  <c r="H18" i="9"/>
  <c r="P18" i="9"/>
  <c r="L20" i="9"/>
  <c r="H22" i="9"/>
  <c r="P22" i="9"/>
  <c r="L24" i="9"/>
  <c r="H26" i="9"/>
  <c r="P26" i="9"/>
  <c r="L28" i="9"/>
  <c r="H30" i="9"/>
  <c r="P30" i="9"/>
  <c r="L32" i="9"/>
  <c r="F33" i="9"/>
  <c r="N33" i="9"/>
  <c r="L7" i="9"/>
  <c r="F8" i="9"/>
  <c r="H9" i="9"/>
  <c r="J10" i="9"/>
  <c r="F12" i="9"/>
  <c r="H13" i="9"/>
  <c r="J14" i="9"/>
  <c r="F16" i="9"/>
  <c r="H17" i="9"/>
  <c r="J18" i="9"/>
  <c r="F20" i="9"/>
  <c r="H21" i="9"/>
  <c r="J22" i="9"/>
  <c r="F24" i="9"/>
  <c r="H25" i="9"/>
  <c r="J26" i="9"/>
  <c r="F28" i="9"/>
  <c r="H29" i="9"/>
  <c r="J30" i="9"/>
  <c r="F32" i="9"/>
  <c r="H33" i="9"/>
  <c r="L17" i="8"/>
  <c r="J7" i="8"/>
  <c r="F9" i="8"/>
  <c r="N9" i="8"/>
  <c r="H10" i="8"/>
  <c r="P10" i="8"/>
  <c r="J11" i="8"/>
  <c r="F13" i="8"/>
  <c r="N13" i="8"/>
  <c r="H14" i="8"/>
  <c r="P14" i="8"/>
  <c r="J15" i="8"/>
  <c r="F17" i="8"/>
  <c r="N17" i="8"/>
  <c r="H18" i="8"/>
  <c r="P18" i="8"/>
  <c r="J19" i="8"/>
  <c r="F21" i="8"/>
  <c r="N21" i="8"/>
  <c r="H22" i="8"/>
  <c r="P22" i="8"/>
  <c r="J23" i="8"/>
  <c r="F25" i="8"/>
  <c r="N25" i="8"/>
  <c r="H26" i="8"/>
  <c r="P26" i="8"/>
  <c r="J27" i="8"/>
  <c r="F29" i="8"/>
  <c r="N29" i="8"/>
  <c r="H30" i="8"/>
  <c r="P30" i="8"/>
  <c r="J31" i="8"/>
  <c r="L32" i="8"/>
  <c r="F33" i="8"/>
  <c r="L13" i="8"/>
  <c r="L21" i="8"/>
  <c r="L29" i="8"/>
  <c r="H9" i="8"/>
  <c r="P9" i="8"/>
  <c r="J10" i="8"/>
  <c r="H13" i="8"/>
  <c r="P13" i="8"/>
  <c r="J14" i="8"/>
  <c r="H17" i="8"/>
  <c r="P17" i="8"/>
  <c r="J18" i="8"/>
  <c r="H21" i="8"/>
  <c r="P21" i="8"/>
  <c r="J22" i="8"/>
  <c r="H25" i="8"/>
  <c r="P25" i="8"/>
  <c r="J26" i="8"/>
  <c r="H29" i="8"/>
  <c r="P29" i="8"/>
  <c r="J30" i="8"/>
  <c r="F32" i="8"/>
  <c r="H33" i="8"/>
  <c r="L9" i="8"/>
  <c r="L25" i="8"/>
  <c r="D34" i="8"/>
  <c r="F8" i="7"/>
  <c r="N8" i="7"/>
  <c r="H9" i="7"/>
  <c r="P9" i="7"/>
  <c r="J10" i="7"/>
  <c r="F12" i="7"/>
  <c r="N12" i="7"/>
  <c r="H13" i="7"/>
  <c r="P13" i="7"/>
  <c r="J14" i="7"/>
  <c r="F16" i="7"/>
  <c r="N16" i="7"/>
  <c r="H17" i="7"/>
  <c r="P17" i="7"/>
  <c r="J18" i="7"/>
  <c r="F20" i="7"/>
  <c r="N20" i="7"/>
  <c r="H21" i="7"/>
  <c r="P21" i="7"/>
  <c r="J22" i="7"/>
  <c r="F24" i="7"/>
  <c r="N24" i="7"/>
  <c r="H25" i="7"/>
  <c r="P25" i="7"/>
  <c r="J26" i="7"/>
  <c r="F28" i="7"/>
  <c r="N28" i="7"/>
  <c r="H29" i="7"/>
  <c r="P29" i="7"/>
  <c r="J30" i="7"/>
  <c r="F32" i="7"/>
  <c r="N32" i="7"/>
  <c r="H33" i="7"/>
  <c r="L16" i="7"/>
  <c r="D34" i="7"/>
  <c r="H8" i="7"/>
  <c r="P8" i="7"/>
  <c r="L10" i="7"/>
  <c r="H12" i="7"/>
  <c r="P12" i="7"/>
  <c r="L14" i="7"/>
  <c r="H16" i="7"/>
  <c r="P16" i="7"/>
  <c r="L18" i="7"/>
  <c r="H20" i="7"/>
  <c r="P20" i="7"/>
  <c r="L22" i="7"/>
  <c r="H24" i="7"/>
  <c r="P24" i="7"/>
  <c r="L26" i="7"/>
  <c r="H28" i="7"/>
  <c r="P28" i="7"/>
  <c r="L30" i="7"/>
  <c r="H32" i="7"/>
  <c r="P32" i="7"/>
  <c r="L8" i="7"/>
  <c r="L12" i="7"/>
  <c r="L20" i="7"/>
  <c r="L24" i="7"/>
  <c r="L28" i="7"/>
  <c r="L32" i="7"/>
  <c r="F10" i="7"/>
  <c r="F14" i="7"/>
  <c r="F18" i="7"/>
  <c r="F22" i="7"/>
  <c r="F26" i="7"/>
  <c r="F30" i="7"/>
  <c r="H34" i="12" l="1"/>
  <c r="F34" i="12"/>
  <c r="L34" i="12"/>
  <c r="N34" i="12"/>
  <c r="J34" i="9"/>
  <c r="P34" i="9"/>
  <c r="N34" i="9"/>
  <c r="H34" i="10"/>
  <c r="J34" i="10"/>
  <c r="N34" i="10"/>
  <c r="P34" i="10"/>
  <c r="L34" i="10"/>
  <c r="L34" i="11"/>
  <c r="H34" i="11"/>
  <c r="N34" i="11"/>
  <c r="J34" i="11"/>
  <c r="F34" i="11"/>
  <c r="P34" i="11"/>
  <c r="H34" i="8"/>
  <c r="N34" i="8"/>
  <c r="J34" i="8"/>
  <c r="F34" i="8"/>
  <c r="L34" i="8"/>
  <c r="P34" i="8"/>
  <c r="H34" i="7"/>
  <c r="N34" i="7"/>
  <c r="J34" i="7"/>
  <c r="F34" i="7"/>
  <c r="L34" i="7"/>
  <c r="P34" i="7"/>
  <c r="G35" i="12" l="1"/>
  <c r="I35" i="12"/>
  <c r="K35" i="12"/>
  <c r="M35" i="12"/>
  <c r="O35" i="12"/>
  <c r="E35" i="12"/>
  <c r="G35" i="11"/>
  <c r="I35" i="11"/>
  <c r="K35" i="11"/>
  <c r="M35" i="11"/>
  <c r="O35" i="11"/>
  <c r="E35" i="11"/>
  <c r="G35" i="10"/>
  <c r="I35" i="10"/>
  <c r="K35" i="10"/>
  <c r="M35" i="10"/>
  <c r="O35" i="10"/>
  <c r="E35" i="10"/>
  <c r="G35" i="9"/>
  <c r="I35" i="9"/>
  <c r="K35" i="9"/>
  <c r="M35" i="9"/>
  <c r="O35" i="9"/>
  <c r="E35" i="9"/>
  <c r="G35" i="8"/>
  <c r="I35" i="8"/>
  <c r="K35" i="8"/>
  <c r="M35" i="8"/>
  <c r="O35" i="8"/>
  <c r="E35" i="8"/>
  <c r="O35" i="7"/>
  <c r="M35" i="7"/>
  <c r="K35" i="7"/>
  <c r="G35" i="7"/>
  <c r="E35" i="7"/>
  <c r="I35" i="7"/>
  <c r="D35" i="12" l="1"/>
  <c r="N35" i="12" s="1"/>
  <c r="D35" i="11"/>
  <c r="F35" i="11" s="1"/>
  <c r="D35" i="10"/>
  <c r="F35" i="10" s="1"/>
  <c r="D35" i="9"/>
  <c r="F35" i="9" s="1"/>
  <c r="D35" i="8"/>
  <c r="P35" i="9" l="1"/>
  <c r="N35" i="9"/>
  <c r="J35" i="9"/>
  <c r="L35" i="9"/>
  <c r="H35" i="9"/>
  <c r="N35" i="8"/>
  <c r="P35" i="8"/>
  <c r="L35" i="8"/>
  <c r="H35" i="8"/>
  <c r="J35" i="8"/>
  <c r="F35" i="8"/>
  <c r="F35" i="12"/>
  <c r="H35" i="12"/>
  <c r="J35" i="12"/>
  <c r="P35" i="12"/>
  <c r="L35" i="12"/>
  <c r="P35" i="11"/>
  <c r="L35" i="11"/>
  <c r="H35" i="11"/>
  <c r="N35" i="11"/>
  <c r="J35" i="11"/>
  <c r="P35" i="10"/>
  <c r="L35" i="10"/>
  <c r="H35" i="10"/>
  <c r="N35" i="10"/>
  <c r="J35" i="10"/>
  <c r="D35" i="7" l="1"/>
  <c r="F35" i="7" l="1"/>
  <c r="J35" i="7"/>
  <c r="N35" i="7"/>
  <c r="L35" i="7"/>
  <c r="H35" i="7"/>
  <c r="P35" i="7"/>
</calcChain>
</file>

<file path=xl/sharedStrings.xml><?xml version="1.0" encoding="utf-8"?>
<sst xmlns="http://schemas.openxmlformats.org/spreadsheetml/2006/main" count="613" uniqueCount="53">
  <si>
    <t>№ з/п</t>
  </si>
  <si>
    <t>Адміністративні території</t>
  </si>
  <si>
    <t>Загальна кількість випадків</t>
  </si>
  <si>
    <t>Вилікувано</t>
  </si>
  <si>
    <t>Лікування завершено</t>
  </si>
  <si>
    <t>Померло хворих</t>
  </si>
  <si>
    <t>Невдале лікування</t>
  </si>
  <si>
    <t>Перерване лікування</t>
  </si>
  <si>
    <t>Вибув/переведений</t>
  </si>
  <si>
    <t>абс. чис.</t>
  </si>
  <si>
    <t>%</t>
  </si>
  <si>
    <t xml:space="preserve">абс. чис. </t>
  </si>
  <si>
    <t>абс.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</si>
  <si>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</si>
  <si>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</si>
  <si>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</si>
  <si>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</si>
  <si>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</si>
  <si>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</si>
  <si>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</si>
  <si>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</si>
  <si>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</si>
  <si>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</si>
  <si>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</si>
  <si>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</si>
  <si>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</si>
  <si>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</si>
  <si>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</si>
  <si>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</si>
  <si>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</si>
  <si>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</si>
  <si>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</si>
  <si>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</si>
  <si>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</si>
  <si>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</si>
  <si>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</si>
  <si>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</si>
  <si>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</si>
  <si>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 України</t>
  </si>
  <si>
    <t>Мін. оборони України</t>
  </si>
  <si>
    <t>(рецидиви, невдача лікування за 1-ю категорією та інші  випадки повторного лікування)</t>
  </si>
  <si>
    <t>МОЗ</t>
  </si>
  <si>
    <t>Україна</t>
  </si>
  <si>
    <t>Результати лікування  всіх випадків Риф ТБ + МР ТБ, зареєстрованих у 1 кварталі 2018 року.</t>
  </si>
  <si>
    <t>Результати лікування  всіх випадків РР ТБ, зареєстрованих у 1 кварталі 2018 року.</t>
  </si>
  <si>
    <t>Результати лікування  всіх випадків ХР ТБ, зареєстрованих у 1 кварталі 2018 року.</t>
  </si>
  <si>
    <t>Результати лікування  всіх випадків Риф ТБ + МР ТБ + РРТБ, зареєстрованих у 1 кварталі 2018 року.</t>
  </si>
  <si>
    <t>Результати лікування нових випадків Риф ТБ + МР ТБ легень, зареєстрованих у 1 кварталі 2018 року.</t>
  </si>
  <si>
    <t>Результати лікування нових випадків РР ТБ легень, зареєстрованих у 1 кварталі 2018 року.</t>
  </si>
  <si>
    <t>Результати лікування нових випадків ХР ТБ легень, зареєстрованих у 1 кварталі 2018 року.</t>
  </si>
  <si>
    <t>Результати лікування повторних випадків Риф ТБ +  МР ТБ легень, зареєстрованих у 1 кварталі 2018 року.</t>
  </si>
  <si>
    <t>Результати лікування повторних випадків РР ТБ легень, зареєстрованих у 1 кварталі 2018 року.</t>
  </si>
  <si>
    <t>Результати лікування повторних випадків ХР ТБ легень, зареєстрованих у 1 кварталі 2018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</si>
</sst>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0.0"/>
    <numFmt numFmtId="166" formatCode="0.0%"/>
    <numFmt numFmtId="167" formatCode="_-* #,##0_₴_-;\-* #,##0_₴_-;_-* &quot;-&quot;??_₴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b/>
      <sz val="6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3" fillId="2" borderId="0" xfId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/>
    <xf numFmtId="0" fontId="2" fillId="0" borderId="18" xfId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165" fontId="1" fillId="0" borderId="0" xfId="1" applyNumberFormat="1" applyFill="1"/>
    <xf numFmtId="1" fontId="1" fillId="0" borderId="0" xfId="1" applyNumberFormat="1" applyFill="1"/>
    <xf numFmtId="165" fontId="5" fillId="0" borderId="0" xfId="1" applyNumberFormat="1" applyFont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0" xfId="1" applyFont="1" applyFill="1" applyBorder="1"/>
    <xf numFmtId="166" fontId="0" fillId="0" borderId="0" xfId="3" applyNumberFormat="1" applyFont="1"/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/>
    <xf numFmtId="165" fontId="2" fillId="0" borderId="24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31" xfId="1" applyFont="1" applyFill="1" applyBorder="1"/>
    <xf numFmtId="0" fontId="3" fillId="0" borderId="1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165" fontId="3" fillId="0" borderId="29" xfId="1" applyNumberFormat="1" applyFont="1" applyBorder="1" applyAlignment="1">
      <alignment horizontal="center"/>
    </xf>
    <xf numFmtId="165" fontId="3" fillId="0" borderId="30" xfId="1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1" fillId="0" borderId="0" xfId="1" applyFont="1"/>
    <xf numFmtId="1" fontId="0" fillId="0" borderId="0" xfId="3" applyNumberFormat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9" xfId="1" applyFont="1" applyFill="1" applyBorder="1"/>
    <xf numFmtId="167" fontId="0" fillId="0" borderId="0" xfId="6" applyNumberFormat="1" applyFont="1"/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1" applyBorder="1"/>
    <xf numFmtId="1" fontId="1" fillId="0" borderId="0" xfId="1" applyNumberFormat="1" applyFill="1" applyBorder="1"/>
    <xf numFmtId="165" fontId="5" fillId="0" borderId="0" xfId="1" applyNumberFormat="1" applyFont="1" applyBorder="1" applyAlignment="1">
      <alignment horizontal="center"/>
    </xf>
    <xf numFmtId="1" fontId="1" fillId="0" borderId="0" xfId="1" applyNumberFormat="1"/>
    <xf numFmtId="1" fontId="5" fillId="0" borderId="0" xfId="1" applyNumberFormat="1" applyFont="1" applyAlignment="1">
      <alignment horizontal="center"/>
    </xf>
    <xf numFmtId="1" fontId="1" fillId="0" borderId="0" xfId="1" applyNumberFormat="1" applyAlignment="1">
      <alignment horizontal="center" vertical="center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 textRotation="180"/>
    </xf>
    <xf numFmtId="0" fontId="7" fillId="2" borderId="25" xfId="2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3" fillId="2" borderId="21" xfId="1" applyFont="1" applyFill="1" applyBorder="1" applyAlignment="1">
      <alignment horizontal="center" wrapText="1"/>
    </xf>
  </cellXfs>
  <cellStyles count="7">
    <cellStyle name="Звичайний" xfId="0" builtinId="0"/>
    <cellStyle name="Обычный 2" xfId="1" xr:uid="{00000000-0005-0000-0000-000002000000}"/>
    <cellStyle name="Обычный 2 2" xfId="4" xr:uid="{00000000-0005-0000-0000-000003000000}"/>
    <cellStyle name="Обычный_tabl_tyber_1" xfId="2" xr:uid="{00000000-0005-0000-0000-000004000000}"/>
    <cellStyle name="Процентный 2" xfId="3" xr:uid="{00000000-0005-0000-0000-000005000000}"/>
    <cellStyle name="Процентный 2 2" xfId="5" xr:uid="{00000000-0005-0000-0000-000006000000}"/>
    <cellStyle name="Фінансови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D65-4B50-4128-9DFB-E31651D10782}">
  <dimension ref="A1:P34"/>
  <sheetViews>
    <sheetView tabSelected="1" workbookViewId="0">
      <selection activeCell="S15" sqref="S15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52" t="s">
        <v>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16" ht="28.5" x14ac:dyDescent="0.25">
      <c r="A4" s="1"/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55"/>
      <c r="C5" s="58"/>
      <c r="D5" s="61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7">
        <f>SUM(E6+G6+I6+K6+M6+O6)</f>
        <v>49</v>
      </c>
      <c r="E6" s="11">
        <f>SUM(МРТБ!E7+'РР ТБ'!E7)</f>
        <v>12</v>
      </c>
      <c r="F6" s="12">
        <f>E6/D6*100</f>
        <v>24.489795918367346</v>
      </c>
      <c r="G6" s="11">
        <f>SUM(МРТБ!G7+'РР ТБ'!G7)</f>
        <v>8</v>
      </c>
      <c r="H6" s="12">
        <f>G6/D6*100</f>
        <v>16.326530612244898</v>
      </c>
      <c r="I6" s="11">
        <f>SUM(МРТБ!I7+'РР ТБ'!I7)</f>
        <v>6</v>
      </c>
      <c r="J6" s="12">
        <f>I6/D6*100</f>
        <v>12.244897959183673</v>
      </c>
      <c r="K6" s="11">
        <f>SUM(МРТБ!K7+'РР ТБ'!K7)</f>
        <v>13</v>
      </c>
      <c r="L6" s="12">
        <f>K6/D6*100</f>
        <v>26.530612244897959</v>
      </c>
      <c r="M6" s="11">
        <f>SUM(МРТБ!M7+'РР ТБ'!M7)</f>
        <v>10</v>
      </c>
      <c r="N6" s="12">
        <f>M6/D6*100</f>
        <v>20.408163265306122</v>
      </c>
      <c r="O6" s="11">
        <f>SUM(МРТБ!O7+'РР ТБ'!O7)</f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7">
        <f t="shared" ref="D7:D32" si="0">SUM(E7+G7+I7+K7+M7+O7)</f>
        <v>62</v>
      </c>
      <c r="E7" s="11">
        <f>SUM(МРТБ!E8+'РР ТБ'!E8)</f>
        <v>13</v>
      </c>
      <c r="F7" s="12">
        <f t="shared" ref="F7:F33" si="1">E7/D7*100</f>
        <v>20.967741935483872</v>
      </c>
      <c r="G7" s="11">
        <f>SUM(МРТБ!G8+'РР ТБ'!G8)</f>
        <v>6</v>
      </c>
      <c r="H7" s="12">
        <f t="shared" ref="H7:H33" si="2">G7/D7*100</f>
        <v>9.67741935483871</v>
      </c>
      <c r="I7" s="11">
        <f>SUM(МРТБ!I8+'РР ТБ'!I8)</f>
        <v>11</v>
      </c>
      <c r="J7" s="12">
        <f t="shared" ref="J7:J33" si="3">I7/D7*100</f>
        <v>17.741935483870968</v>
      </c>
      <c r="K7" s="11">
        <f>SUM(МРТБ!K8+'РР ТБ'!K8)</f>
        <v>19</v>
      </c>
      <c r="L7" s="12">
        <f t="shared" ref="L7:L33" si="4">K7/D7*100</f>
        <v>30.64516129032258</v>
      </c>
      <c r="M7" s="11">
        <f>SUM(МРТБ!M8+'РР ТБ'!M8)</f>
        <v>12</v>
      </c>
      <c r="N7" s="12">
        <f t="shared" ref="N7:N32" si="5">M7/D7*100</f>
        <v>19.35483870967742</v>
      </c>
      <c r="O7" s="11">
        <f>SUM(МРТБ!O8+'РР ТБ'!O8)</f>
        <v>1</v>
      </c>
      <c r="P7" s="13">
        <f t="shared" ref="P7:P33" si="6">O7/D7*100</f>
        <v>1.6129032258064515</v>
      </c>
    </row>
    <row r="8" spans="1:16" ht="15.75" x14ac:dyDescent="0.25">
      <c r="A8" s="1"/>
      <c r="B8" s="17">
        <v>3</v>
      </c>
      <c r="C8" s="10" t="s">
        <v>15</v>
      </c>
      <c r="D8" s="27">
        <f t="shared" si="0"/>
        <v>226</v>
      </c>
      <c r="E8" s="11">
        <f>SUM(МРТБ!E9+'РР ТБ'!E9)</f>
        <v>39</v>
      </c>
      <c r="F8" s="12">
        <f t="shared" si="1"/>
        <v>17.256637168141591</v>
      </c>
      <c r="G8" s="11">
        <f>SUM(МРТБ!G9+'РР ТБ'!G9)</f>
        <v>75</v>
      </c>
      <c r="H8" s="12">
        <f t="shared" si="2"/>
        <v>33.185840707964601</v>
      </c>
      <c r="I8" s="11">
        <f>SUM(МРТБ!I9+'РР ТБ'!I9)</f>
        <v>47</v>
      </c>
      <c r="J8" s="12">
        <f t="shared" si="3"/>
        <v>20.79646017699115</v>
      </c>
      <c r="K8" s="11">
        <f>SUM(МРТБ!K9+'РР ТБ'!K9)</f>
        <v>39</v>
      </c>
      <c r="L8" s="12">
        <f t="shared" si="4"/>
        <v>17.256637168141591</v>
      </c>
      <c r="M8" s="11">
        <f>SUM(МРТБ!M9+'РР ТБ'!M9)</f>
        <v>26</v>
      </c>
      <c r="N8" s="12">
        <f t="shared" si="5"/>
        <v>11.504424778761061</v>
      </c>
      <c r="O8" s="11">
        <f>SUM(МРТБ!O9+'РР ТБ'!O9)</f>
        <v>0</v>
      </c>
      <c r="P8" s="13">
        <f t="shared" si="6"/>
        <v>0</v>
      </c>
    </row>
    <row r="9" spans="1:16" ht="15.75" x14ac:dyDescent="0.25">
      <c r="A9" s="1"/>
      <c r="B9" s="17">
        <v>4</v>
      </c>
      <c r="C9" s="10" t="s">
        <v>16</v>
      </c>
      <c r="D9" s="27">
        <f t="shared" si="0"/>
        <v>114</v>
      </c>
      <c r="E9" s="11">
        <f>SUM(МРТБ!E10+'РР ТБ'!E10)</f>
        <v>47</v>
      </c>
      <c r="F9" s="12">
        <f t="shared" si="1"/>
        <v>41.228070175438596</v>
      </c>
      <c r="G9" s="11">
        <f>SUM(МРТБ!G10+'РР ТБ'!G10)</f>
        <v>3</v>
      </c>
      <c r="H9" s="12">
        <f t="shared" si="2"/>
        <v>2.6315789473684208</v>
      </c>
      <c r="I9" s="11">
        <f>SUM(МРТБ!I10+'РР ТБ'!I10)</f>
        <v>18</v>
      </c>
      <c r="J9" s="12">
        <f t="shared" si="3"/>
        <v>15.789473684210526</v>
      </c>
      <c r="K9" s="11">
        <f>SUM(МРТБ!K10+'РР ТБ'!K10)</f>
        <v>28</v>
      </c>
      <c r="L9" s="12">
        <f t="shared" si="4"/>
        <v>24.561403508771928</v>
      </c>
      <c r="M9" s="11">
        <f>SUM(МРТБ!M10+'РР ТБ'!M10)</f>
        <v>18</v>
      </c>
      <c r="N9" s="12">
        <f t="shared" si="5"/>
        <v>15.789473684210526</v>
      </c>
      <c r="O9" s="11">
        <f>SUM(МРТБ!O10+'РР ТБ'!O10)</f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7">
        <f t="shared" si="0"/>
        <v>70</v>
      </c>
      <c r="E10" s="11">
        <f>SUM(МРТБ!E11+'РР ТБ'!E11)</f>
        <v>39</v>
      </c>
      <c r="F10" s="12">
        <f t="shared" si="1"/>
        <v>55.714285714285715</v>
      </c>
      <c r="G10" s="11">
        <f>SUM(МРТБ!G11+'РР ТБ'!G11)</f>
        <v>1</v>
      </c>
      <c r="H10" s="12">
        <f t="shared" si="2"/>
        <v>1.4285714285714286</v>
      </c>
      <c r="I10" s="11">
        <f>SUM(МРТБ!I11+'РР ТБ'!I11)</f>
        <v>10</v>
      </c>
      <c r="J10" s="12">
        <f t="shared" si="3"/>
        <v>14.285714285714285</v>
      </c>
      <c r="K10" s="11">
        <f>SUM(МРТБ!K11+'РР ТБ'!K11)</f>
        <v>14</v>
      </c>
      <c r="L10" s="12">
        <f t="shared" si="4"/>
        <v>20</v>
      </c>
      <c r="M10" s="11">
        <f>SUM(МРТБ!M11+'РР ТБ'!M11)</f>
        <v>6</v>
      </c>
      <c r="N10" s="12">
        <f t="shared" si="5"/>
        <v>8.5714285714285712</v>
      </c>
      <c r="O10" s="11">
        <f>SUM(МРТБ!O11+'РР ТБ'!O11)</f>
        <v>0</v>
      </c>
      <c r="P10" s="13">
        <f t="shared" si="6"/>
        <v>0</v>
      </c>
    </row>
    <row r="11" spans="1:16" ht="15.75" x14ac:dyDescent="0.25">
      <c r="A11" s="1"/>
      <c r="B11" s="17">
        <v>6</v>
      </c>
      <c r="C11" s="10" t="s">
        <v>18</v>
      </c>
      <c r="D11" s="27">
        <f t="shared" si="0"/>
        <v>78</v>
      </c>
      <c r="E11" s="11">
        <f>SUM(МРТБ!E12+'РР ТБ'!E12)</f>
        <v>25</v>
      </c>
      <c r="F11" s="12">
        <f t="shared" si="1"/>
        <v>32.051282051282051</v>
      </c>
      <c r="G11" s="11">
        <f>SUM(МРТБ!G12+'РР ТБ'!G12)</f>
        <v>0</v>
      </c>
      <c r="H11" s="12">
        <f t="shared" si="2"/>
        <v>0</v>
      </c>
      <c r="I11" s="11">
        <f>SUM(МРТБ!I12+'РР ТБ'!I12)</f>
        <v>9</v>
      </c>
      <c r="J11" s="12">
        <f t="shared" si="3"/>
        <v>11.538461538461538</v>
      </c>
      <c r="K11" s="11">
        <f>SUM(МРТБ!K12+'РР ТБ'!K12)</f>
        <v>31</v>
      </c>
      <c r="L11" s="12">
        <f t="shared" si="4"/>
        <v>39.743589743589745</v>
      </c>
      <c r="M11" s="11">
        <f>SUM(МРТБ!M12+'РР ТБ'!M12)</f>
        <v>13</v>
      </c>
      <c r="N11" s="12">
        <f t="shared" si="5"/>
        <v>16.666666666666664</v>
      </c>
      <c r="O11" s="11">
        <f>SUM(МРТБ!O12+'РР ТБ'!O12)</f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7">
        <f t="shared" si="0"/>
        <v>124</v>
      </c>
      <c r="E12" s="11">
        <f>SUM(МРТБ!E13+'РР ТБ'!E13)</f>
        <v>56</v>
      </c>
      <c r="F12" s="12">
        <f t="shared" si="1"/>
        <v>45.161290322580641</v>
      </c>
      <c r="G12" s="11">
        <f>SUM(МРТБ!G13+'РР ТБ'!G13)</f>
        <v>12</v>
      </c>
      <c r="H12" s="12">
        <f t="shared" si="2"/>
        <v>9.67741935483871</v>
      </c>
      <c r="I12" s="11">
        <f>SUM(МРТБ!I13+'РР ТБ'!I13)</f>
        <v>16</v>
      </c>
      <c r="J12" s="12">
        <f t="shared" si="3"/>
        <v>12.903225806451612</v>
      </c>
      <c r="K12" s="11">
        <f>SUM(МРТБ!K13+'РР ТБ'!K13)</f>
        <v>25</v>
      </c>
      <c r="L12" s="12">
        <f t="shared" si="4"/>
        <v>20.161290322580644</v>
      </c>
      <c r="M12" s="11">
        <f>SUM(МРТБ!M13+'РР ТБ'!M13)</f>
        <v>14</v>
      </c>
      <c r="N12" s="12">
        <f t="shared" si="5"/>
        <v>11.29032258064516</v>
      </c>
      <c r="O12" s="11">
        <f>SUM(МРТБ!O13+'РР ТБ'!O13)</f>
        <v>1</v>
      </c>
      <c r="P12" s="13">
        <f t="shared" si="6"/>
        <v>0.80645161290322576</v>
      </c>
    </row>
    <row r="13" spans="1:16" ht="15.75" x14ac:dyDescent="0.25">
      <c r="A13" s="1"/>
      <c r="B13" s="17">
        <v>8</v>
      </c>
      <c r="C13" s="10" t="s">
        <v>20</v>
      </c>
      <c r="D13" s="27">
        <f t="shared" si="0"/>
        <v>53</v>
      </c>
      <c r="E13" s="11">
        <f>SUM(МРТБ!E14+'РР ТБ'!E14)</f>
        <v>18</v>
      </c>
      <c r="F13" s="12">
        <f t="shared" si="1"/>
        <v>33.962264150943398</v>
      </c>
      <c r="G13" s="11">
        <f>SUM(МРТБ!G14+'РР ТБ'!G14)</f>
        <v>0</v>
      </c>
      <c r="H13" s="12">
        <f t="shared" si="2"/>
        <v>0</v>
      </c>
      <c r="I13" s="11">
        <f>SUM(МРТБ!I14+'РР ТБ'!I14)</f>
        <v>9</v>
      </c>
      <c r="J13" s="12">
        <f t="shared" si="3"/>
        <v>16.981132075471699</v>
      </c>
      <c r="K13" s="11">
        <f>SUM(МРТБ!K14+'РР ТБ'!K14)</f>
        <v>23</v>
      </c>
      <c r="L13" s="12">
        <f t="shared" si="4"/>
        <v>43.39622641509434</v>
      </c>
      <c r="M13" s="11">
        <f>SUM(МРТБ!M14+'РР ТБ'!M14)</f>
        <v>3</v>
      </c>
      <c r="N13" s="12">
        <f t="shared" si="5"/>
        <v>5.6603773584905666</v>
      </c>
      <c r="O13" s="11">
        <f>SUM(МРТБ!O14+'РР ТБ'!O14)</f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7">
        <f t="shared" si="0"/>
        <v>84</v>
      </c>
      <c r="E14" s="11">
        <f>SUM(МРТБ!E15+'РР ТБ'!E15)</f>
        <v>35</v>
      </c>
      <c r="F14" s="12">
        <f t="shared" si="1"/>
        <v>41.666666666666671</v>
      </c>
      <c r="G14" s="11">
        <f>SUM(МРТБ!G15+'РР ТБ'!G15)</f>
        <v>11</v>
      </c>
      <c r="H14" s="12">
        <f t="shared" si="2"/>
        <v>13.095238095238097</v>
      </c>
      <c r="I14" s="11">
        <f>SUM(МРТБ!I15+'РР ТБ'!I15)</f>
        <v>18</v>
      </c>
      <c r="J14" s="12">
        <f t="shared" si="3"/>
        <v>21.428571428571427</v>
      </c>
      <c r="K14" s="11">
        <f>SUM(МРТБ!K15+'РР ТБ'!K15)</f>
        <v>12</v>
      </c>
      <c r="L14" s="12">
        <f t="shared" si="4"/>
        <v>14.285714285714285</v>
      </c>
      <c r="M14" s="11">
        <f>SUM(МРТБ!M15+'РР ТБ'!M15)</f>
        <v>8</v>
      </c>
      <c r="N14" s="12">
        <f t="shared" si="5"/>
        <v>9.5238095238095237</v>
      </c>
      <c r="O14" s="11">
        <f>SUM(МРТБ!O15+'РР ТБ'!O15)</f>
        <v>0</v>
      </c>
      <c r="P14" s="13">
        <f t="shared" si="6"/>
        <v>0</v>
      </c>
    </row>
    <row r="15" spans="1:16" ht="15.75" x14ac:dyDescent="0.25">
      <c r="A15" s="49"/>
      <c r="B15" s="17">
        <v>10</v>
      </c>
      <c r="C15" s="10" t="s">
        <v>22</v>
      </c>
      <c r="D15" s="27">
        <f t="shared" si="0"/>
        <v>49</v>
      </c>
      <c r="E15" s="11">
        <f>SUM(МРТБ!E16+'РР ТБ'!E16)</f>
        <v>15</v>
      </c>
      <c r="F15" s="12">
        <f t="shared" si="1"/>
        <v>30.612244897959183</v>
      </c>
      <c r="G15" s="11">
        <f>SUM(МРТБ!G16+'РР ТБ'!G16)</f>
        <v>12</v>
      </c>
      <c r="H15" s="12">
        <f t="shared" si="2"/>
        <v>24.489795918367346</v>
      </c>
      <c r="I15" s="11">
        <f>SUM(МРТБ!I16+'РР ТБ'!I16)</f>
        <v>10</v>
      </c>
      <c r="J15" s="12">
        <f t="shared" si="3"/>
        <v>20.408163265306122</v>
      </c>
      <c r="K15" s="11">
        <f>SUM(МРТБ!K16+'РР ТБ'!K16)</f>
        <v>8</v>
      </c>
      <c r="L15" s="12">
        <f t="shared" si="4"/>
        <v>16.326530612244898</v>
      </c>
      <c r="M15" s="11">
        <f>SUM(МРТБ!M16+'РР ТБ'!M16)</f>
        <v>4</v>
      </c>
      <c r="N15" s="12">
        <f t="shared" si="5"/>
        <v>8.1632653061224492</v>
      </c>
      <c r="O15" s="11">
        <f>SUM(МРТБ!O16+'РР ТБ'!O16)</f>
        <v>0</v>
      </c>
      <c r="P15" s="13">
        <f t="shared" si="6"/>
        <v>0</v>
      </c>
    </row>
    <row r="16" spans="1:16" ht="15.75" x14ac:dyDescent="0.25">
      <c r="A16" s="49"/>
      <c r="B16" s="17">
        <v>11</v>
      </c>
      <c r="C16" s="10" t="s">
        <v>23</v>
      </c>
      <c r="D16" s="27">
        <f t="shared" si="0"/>
        <v>51</v>
      </c>
      <c r="E16" s="11">
        <f>SUM(МРТБ!E17+'РР ТБ'!E17)</f>
        <v>0</v>
      </c>
      <c r="F16" s="12">
        <f t="shared" si="1"/>
        <v>0</v>
      </c>
      <c r="G16" s="11">
        <f>SUM(МРТБ!G17+'РР ТБ'!G17)</f>
        <v>19</v>
      </c>
      <c r="H16" s="12">
        <f t="shared" si="2"/>
        <v>37.254901960784316</v>
      </c>
      <c r="I16" s="11">
        <f>SUM(МРТБ!I17+'РР ТБ'!I17)</f>
        <v>5</v>
      </c>
      <c r="J16" s="12">
        <f t="shared" si="3"/>
        <v>9.8039215686274517</v>
      </c>
      <c r="K16" s="11">
        <f>SUM(МРТБ!K17+'РР ТБ'!K17)</f>
        <v>16</v>
      </c>
      <c r="L16" s="12">
        <f t="shared" si="4"/>
        <v>31.372549019607842</v>
      </c>
      <c r="M16" s="11">
        <f>SUM(МРТБ!M17+'РР ТБ'!M17)</f>
        <v>11</v>
      </c>
      <c r="N16" s="12">
        <f t="shared" si="5"/>
        <v>21.568627450980394</v>
      </c>
      <c r="O16" s="11">
        <f>SUM(МРТБ!O17+'РР ТБ'!O17)</f>
        <v>0</v>
      </c>
      <c r="P16" s="13">
        <f t="shared" si="6"/>
        <v>0</v>
      </c>
    </row>
    <row r="17" spans="1:16" ht="15.75" x14ac:dyDescent="0.25">
      <c r="A17" s="1"/>
      <c r="B17" s="17">
        <v>12</v>
      </c>
      <c r="C17" s="10" t="s">
        <v>24</v>
      </c>
      <c r="D17" s="27">
        <f t="shared" si="0"/>
        <v>86</v>
      </c>
      <c r="E17" s="11">
        <f>SUM(МРТБ!E18+'РР ТБ'!E18)</f>
        <v>28</v>
      </c>
      <c r="F17" s="12">
        <f t="shared" si="1"/>
        <v>32.558139534883722</v>
      </c>
      <c r="G17" s="11">
        <f>SUM(МРТБ!G18+'РР ТБ'!G18)</f>
        <v>10</v>
      </c>
      <c r="H17" s="12">
        <f t="shared" si="2"/>
        <v>11.627906976744185</v>
      </c>
      <c r="I17" s="11">
        <f>SUM(МРТБ!I18+'РР ТБ'!I18)</f>
        <v>18</v>
      </c>
      <c r="J17" s="12">
        <f t="shared" si="3"/>
        <v>20.930232558139537</v>
      </c>
      <c r="K17" s="11">
        <f>SUM(МРТБ!K18+'РР ТБ'!K18)</f>
        <v>17</v>
      </c>
      <c r="L17" s="12">
        <f t="shared" si="4"/>
        <v>19.767441860465116</v>
      </c>
      <c r="M17" s="11">
        <f>SUM(МРТБ!M18+'РР ТБ'!M18)</f>
        <v>13</v>
      </c>
      <c r="N17" s="12">
        <f t="shared" si="5"/>
        <v>15.11627906976744</v>
      </c>
      <c r="O17" s="11">
        <f>SUM(МРТБ!O18+'РР ТБ'!O18)</f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7">
        <f t="shared" si="0"/>
        <v>90</v>
      </c>
      <c r="E18" s="11">
        <f>SUM(МРТБ!E19+'РР ТБ'!E19)</f>
        <v>48</v>
      </c>
      <c r="F18" s="12">
        <f t="shared" si="1"/>
        <v>53.333333333333336</v>
      </c>
      <c r="G18" s="11">
        <f>SUM(МРТБ!G19+'РР ТБ'!G19)</f>
        <v>9</v>
      </c>
      <c r="H18" s="12">
        <f t="shared" si="2"/>
        <v>10</v>
      </c>
      <c r="I18" s="11">
        <f>SUM(МРТБ!I19+'РР ТБ'!I19)</f>
        <v>6</v>
      </c>
      <c r="J18" s="12">
        <f t="shared" si="3"/>
        <v>6.666666666666667</v>
      </c>
      <c r="K18" s="11">
        <f>SUM(МРТБ!K19+'РР ТБ'!K19)</f>
        <v>14</v>
      </c>
      <c r="L18" s="12">
        <f t="shared" si="4"/>
        <v>15.555555555555555</v>
      </c>
      <c r="M18" s="11">
        <f>SUM(МРТБ!M19+'РР ТБ'!M19)</f>
        <v>13</v>
      </c>
      <c r="N18" s="12">
        <f t="shared" si="5"/>
        <v>14.444444444444443</v>
      </c>
      <c r="O18" s="11">
        <f>SUM(МРТБ!O19+'РР ТБ'!O19)</f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7">
        <f t="shared" si="0"/>
        <v>187</v>
      </c>
      <c r="E19" s="11">
        <f>SUM(МРТБ!E20+'РР ТБ'!E20)</f>
        <v>84</v>
      </c>
      <c r="F19" s="12">
        <f t="shared" si="1"/>
        <v>44.919786096256686</v>
      </c>
      <c r="G19" s="11">
        <f>SUM(МРТБ!G20+'РР ТБ'!G20)</f>
        <v>0</v>
      </c>
      <c r="H19" s="12">
        <f t="shared" si="2"/>
        <v>0</v>
      </c>
      <c r="I19" s="11">
        <f>SUM(МРТБ!I20+'РР ТБ'!I20)</f>
        <v>38</v>
      </c>
      <c r="J19" s="12">
        <f t="shared" si="3"/>
        <v>20.320855614973262</v>
      </c>
      <c r="K19" s="11">
        <f>SUM(МРТБ!K20+'РР ТБ'!K20)</f>
        <v>28</v>
      </c>
      <c r="L19" s="12">
        <f t="shared" si="4"/>
        <v>14.973262032085561</v>
      </c>
      <c r="M19" s="11">
        <f>SUM(МРТБ!M20+'РР ТБ'!M20)</f>
        <v>36</v>
      </c>
      <c r="N19" s="12">
        <f t="shared" si="5"/>
        <v>19.251336898395721</v>
      </c>
      <c r="O19" s="11">
        <f>SUM(МРТБ!O20+'РР ТБ'!O20)</f>
        <v>1</v>
      </c>
      <c r="P19" s="13">
        <f t="shared" si="6"/>
        <v>0.53475935828876997</v>
      </c>
    </row>
    <row r="20" spans="1:16" ht="15.75" x14ac:dyDescent="0.25">
      <c r="A20" s="1"/>
      <c r="B20" s="17">
        <v>15</v>
      </c>
      <c r="C20" s="10" t="s">
        <v>27</v>
      </c>
      <c r="D20" s="27">
        <f t="shared" si="0"/>
        <v>73</v>
      </c>
      <c r="E20" s="11">
        <f>SUM(МРТБ!E21+'РР ТБ'!E21)</f>
        <v>37</v>
      </c>
      <c r="F20" s="12">
        <f t="shared" si="1"/>
        <v>50.684931506849317</v>
      </c>
      <c r="G20" s="11">
        <f>SUM(МРТБ!G21+'РР ТБ'!G21)</f>
        <v>1</v>
      </c>
      <c r="H20" s="12">
        <f t="shared" si="2"/>
        <v>1.3698630136986301</v>
      </c>
      <c r="I20" s="11">
        <f>SUM(МРТБ!I21+'РР ТБ'!I21)</f>
        <v>7</v>
      </c>
      <c r="J20" s="12">
        <f t="shared" si="3"/>
        <v>9.5890410958904102</v>
      </c>
      <c r="K20" s="11">
        <f>SUM(МРТБ!K21+'РР ТБ'!K21)</f>
        <v>17</v>
      </c>
      <c r="L20" s="12">
        <f t="shared" si="4"/>
        <v>23.287671232876711</v>
      </c>
      <c r="M20" s="11">
        <f>SUM(МРТБ!M21+'РР ТБ'!M21)</f>
        <v>10</v>
      </c>
      <c r="N20" s="12">
        <f t="shared" si="5"/>
        <v>13.698630136986301</v>
      </c>
      <c r="O20" s="11">
        <f>SUM(МРТБ!O21+'РР ТБ'!O21)</f>
        <v>1</v>
      </c>
      <c r="P20" s="13">
        <f t="shared" si="6"/>
        <v>1.3698630136986301</v>
      </c>
    </row>
    <row r="21" spans="1:16" ht="15.75" x14ac:dyDescent="0.25">
      <c r="A21" s="1"/>
      <c r="B21" s="17">
        <v>16</v>
      </c>
      <c r="C21" s="10" t="s">
        <v>28</v>
      </c>
      <c r="D21" s="27">
        <f t="shared" si="0"/>
        <v>22</v>
      </c>
      <c r="E21" s="11">
        <f>SUM(МРТБ!E22+'РР ТБ'!E22)</f>
        <v>6</v>
      </c>
      <c r="F21" s="12">
        <f t="shared" si="1"/>
        <v>27.27272727272727</v>
      </c>
      <c r="G21" s="11">
        <f>SUM(МРТБ!G22+'РР ТБ'!G22)</f>
        <v>3</v>
      </c>
      <c r="H21" s="12">
        <f t="shared" si="2"/>
        <v>13.636363636363635</v>
      </c>
      <c r="I21" s="11">
        <f>SUM(МРТБ!I22+'РР ТБ'!I22)</f>
        <v>5</v>
      </c>
      <c r="J21" s="12">
        <f t="shared" si="3"/>
        <v>22.727272727272727</v>
      </c>
      <c r="K21" s="11">
        <f>SUM(МРТБ!K22+'РР ТБ'!K22)</f>
        <v>5</v>
      </c>
      <c r="L21" s="12">
        <f t="shared" si="4"/>
        <v>22.727272727272727</v>
      </c>
      <c r="M21" s="11">
        <f>SUM(МРТБ!M22+'РР ТБ'!M22)</f>
        <v>3</v>
      </c>
      <c r="N21" s="12">
        <f t="shared" si="5"/>
        <v>13.636363636363635</v>
      </c>
      <c r="O21" s="11">
        <f>SUM(МРТБ!O22+'РР ТБ'!O22)</f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7">
        <f t="shared" si="0"/>
        <v>58</v>
      </c>
      <c r="E22" s="11">
        <f>SUM(МРТБ!E23+'РР ТБ'!E23)</f>
        <v>20</v>
      </c>
      <c r="F22" s="12">
        <f t="shared" si="1"/>
        <v>34.482758620689658</v>
      </c>
      <c r="G22" s="11">
        <f>SUM(МРТБ!G23+'РР ТБ'!G23)</f>
        <v>9</v>
      </c>
      <c r="H22" s="12">
        <f t="shared" si="2"/>
        <v>15.517241379310345</v>
      </c>
      <c r="I22" s="11">
        <f>SUM(МРТБ!I23+'РР ТБ'!I23)</f>
        <v>14</v>
      </c>
      <c r="J22" s="12">
        <f t="shared" si="3"/>
        <v>24.137931034482758</v>
      </c>
      <c r="K22" s="11">
        <f>SUM(МРТБ!K23+'РР ТБ'!K23)</f>
        <v>8</v>
      </c>
      <c r="L22" s="12">
        <f t="shared" si="4"/>
        <v>13.793103448275861</v>
      </c>
      <c r="M22" s="11">
        <f>SUM(МРТБ!M23+'РР ТБ'!M23)</f>
        <v>7</v>
      </c>
      <c r="N22" s="12">
        <f t="shared" si="5"/>
        <v>12.068965517241379</v>
      </c>
      <c r="O22" s="11">
        <f>SUM(МРТБ!O23+'РР ТБ'!O23)</f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7">
        <f t="shared" si="0"/>
        <v>22</v>
      </c>
      <c r="E23" s="11">
        <f>SUM(МРТБ!E24+'РР ТБ'!E24)</f>
        <v>9</v>
      </c>
      <c r="F23" s="12">
        <f t="shared" si="1"/>
        <v>40.909090909090914</v>
      </c>
      <c r="G23" s="11">
        <f>SUM(МРТБ!G24+'РР ТБ'!G24)</f>
        <v>4</v>
      </c>
      <c r="H23" s="12">
        <f t="shared" si="2"/>
        <v>18.181818181818183</v>
      </c>
      <c r="I23" s="11">
        <f>SUM(МРТБ!I24+'РР ТБ'!I24)</f>
        <v>2</v>
      </c>
      <c r="J23" s="12">
        <f t="shared" si="3"/>
        <v>9.0909090909090917</v>
      </c>
      <c r="K23" s="11">
        <f>SUM(МРТБ!K24+'РР ТБ'!K24)</f>
        <v>5</v>
      </c>
      <c r="L23" s="12">
        <f t="shared" si="4"/>
        <v>22.727272727272727</v>
      </c>
      <c r="M23" s="11">
        <f>SUM(МРТБ!M24+'РР ТБ'!M24)</f>
        <v>2</v>
      </c>
      <c r="N23" s="12">
        <f t="shared" si="5"/>
        <v>9.0909090909090917</v>
      </c>
      <c r="O23" s="11">
        <f>SUM(МРТБ!O24+'РР ТБ'!O24)</f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7">
        <f t="shared" si="0"/>
        <v>113</v>
      </c>
      <c r="E24" s="11">
        <f>SUM(МРТБ!E25+'РР ТБ'!E25)</f>
        <v>48</v>
      </c>
      <c r="F24" s="12">
        <f t="shared" si="1"/>
        <v>42.477876106194692</v>
      </c>
      <c r="G24" s="11">
        <f>SUM(МРТБ!G25+'РР ТБ'!G25)</f>
        <v>12</v>
      </c>
      <c r="H24" s="12">
        <f t="shared" si="2"/>
        <v>10.619469026548673</v>
      </c>
      <c r="I24" s="11">
        <f>SUM(МРТБ!I25+'РР ТБ'!I25)</f>
        <v>18</v>
      </c>
      <c r="J24" s="12">
        <f t="shared" si="3"/>
        <v>15.929203539823009</v>
      </c>
      <c r="K24" s="11">
        <f>SUM(МРТБ!K25+'РР ТБ'!K25)</f>
        <v>21</v>
      </c>
      <c r="L24" s="12">
        <f t="shared" si="4"/>
        <v>18.584070796460178</v>
      </c>
      <c r="M24" s="11">
        <f>SUM(МРТБ!M25+'РР ТБ'!M25)</f>
        <v>13</v>
      </c>
      <c r="N24" s="12">
        <f t="shared" si="5"/>
        <v>11.504424778761061</v>
      </c>
      <c r="O24" s="11">
        <f>SUM(МРТБ!O25+'РР ТБ'!O25)</f>
        <v>1</v>
      </c>
      <c r="P24" s="13">
        <f t="shared" si="6"/>
        <v>0.88495575221238942</v>
      </c>
    </row>
    <row r="25" spans="1:16" ht="15.75" x14ac:dyDescent="0.25">
      <c r="A25" s="1"/>
      <c r="B25" s="17">
        <v>20</v>
      </c>
      <c r="C25" s="10" t="s">
        <v>32</v>
      </c>
      <c r="D25" s="27">
        <f t="shared" si="0"/>
        <v>93</v>
      </c>
      <c r="E25" s="11">
        <f>SUM(МРТБ!E26+'РР ТБ'!E26)</f>
        <v>37</v>
      </c>
      <c r="F25" s="12">
        <f t="shared" si="1"/>
        <v>39.784946236559136</v>
      </c>
      <c r="G25" s="11">
        <f>SUM(МРТБ!G26+'РР ТБ'!G26)</f>
        <v>10</v>
      </c>
      <c r="H25" s="12">
        <f t="shared" si="2"/>
        <v>10.75268817204301</v>
      </c>
      <c r="I25" s="11">
        <f>SUM(МРТБ!I26+'РР ТБ'!I26)</f>
        <v>12</v>
      </c>
      <c r="J25" s="12">
        <f t="shared" si="3"/>
        <v>12.903225806451612</v>
      </c>
      <c r="K25" s="11">
        <f>SUM(МРТБ!K26+'РР ТБ'!K26)</f>
        <v>11</v>
      </c>
      <c r="L25" s="12">
        <f t="shared" si="4"/>
        <v>11.827956989247312</v>
      </c>
      <c r="M25" s="11">
        <f>SUM(МРТБ!M26+'РР ТБ'!M26)</f>
        <v>23</v>
      </c>
      <c r="N25" s="12">
        <f t="shared" si="5"/>
        <v>24.731182795698924</v>
      </c>
      <c r="O25" s="11">
        <f>SUM(МРТБ!O26+'РР ТБ'!O26)</f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7">
        <f t="shared" si="0"/>
        <v>78</v>
      </c>
      <c r="E26" s="11">
        <f>SUM(МРТБ!E27+'РР ТБ'!E27)</f>
        <v>39</v>
      </c>
      <c r="F26" s="12">
        <f t="shared" si="1"/>
        <v>50</v>
      </c>
      <c r="G26" s="11">
        <f>SUM(МРТБ!G27+'РР ТБ'!G27)</f>
        <v>0</v>
      </c>
      <c r="H26" s="12">
        <f t="shared" si="2"/>
        <v>0</v>
      </c>
      <c r="I26" s="11">
        <f>SUM(МРТБ!I27+'РР ТБ'!I27)</f>
        <v>15</v>
      </c>
      <c r="J26" s="12">
        <f t="shared" si="3"/>
        <v>19.230769230769234</v>
      </c>
      <c r="K26" s="11">
        <f>SUM(МРТБ!K27+'РР ТБ'!K27)</f>
        <v>13</v>
      </c>
      <c r="L26" s="12">
        <f t="shared" si="4"/>
        <v>16.666666666666664</v>
      </c>
      <c r="M26" s="11">
        <f>SUM(МРТБ!M27+'РР ТБ'!M27)</f>
        <v>11</v>
      </c>
      <c r="N26" s="12">
        <f t="shared" si="5"/>
        <v>14.102564102564102</v>
      </c>
      <c r="O26" s="11">
        <f>SUM(МРТБ!O27+'РР ТБ'!O27)</f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7">
        <f t="shared" si="0"/>
        <v>51</v>
      </c>
      <c r="E27" s="11">
        <f>SUM(МРТБ!E28+'РР ТБ'!E28)</f>
        <v>24</v>
      </c>
      <c r="F27" s="12">
        <f t="shared" si="1"/>
        <v>47.058823529411761</v>
      </c>
      <c r="G27" s="11">
        <f>SUM(МРТБ!G28+'РР ТБ'!G28)</f>
        <v>3</v>
      </c>
      <c r="H27" s="12">
        <f t="shared" si="2"/>
        <v>5.8823529411764701</v>
      </c>
      <c r="I27" s="11">
        <f>SUM(МРТБ!I28+'РР ТБ'!I28)</f>
        <v>6</v>
      </c>
      <c r="J27" s="12">
        <f t="shared" si="3"/>
        <v>11.76470588235294</v>
      </c>
      <c r="K27" s="11">
        <f>SUM(МРТБ!K28+'РР ТБ'!K28)</f>
        <v>9</v>
      </c>
      <c r="L27" s="12">
        <f t="shared" si="4"/>
        <v>17.647058823529413</v>
      </c>
      <c r="M27" s="11">
        <f>SUM(МРТБ!M28+'РР ТБ'!M28)</f>
        <v>9</v>
      </c>
      <c r="N27" s="12">
        <f t="shared" si="5"/>
        <v>17.647058823529413</v>
      </c>
      <c r="O27" s="11">
        <f>SUM(МРТБ!O28+'РР ТБ'!O28)</f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7">
        <f t="shared" si="0"/>
        <v>19</v>
      </c>
      <c r="E28" s="11">
        <f>SUM(МРТБ!E29+'РР ТБ'!E29)</f>
        <v>5</v>
      </c>
      <c r="F28" s="12">
        <f t="shared" si="1"/>
        <v>26.315789473684209</v>
      </c>
      <c r="G28" s="11">
        <f>SUM(МРТБ!G29+'РР ТБ'!G29)</f>
        <v>1</v>
      </c>
      <c r="H28" s="12">
        <f t="shared" si="2"/>
        <v>5.2631578947368416</v>
      </c>
      <c r="I28" s="11">
        <f>SUM(МРТБ!I29+'РР ТБ'!I29)</f>
        <v>2</v>
      </c>
      <c r="J28" s="12">
        <f t="shared" si="3"/>
        <v>10.526315789473683</v>
      </c>
      <c r="K28" s="11">
        <f>SUM(МРТБ!K29+'РР ТБ'!K29)</f>
        <v>4</v>
      </c>
      <c r="L28" s="12">
        <f t="shared" si="4"/>
        <v>21.052631578947366</v>
      </c>
      <c r="M28" s="11">
        <f>SUM(МРТБ!M29+'РР ТБ'!M29)</f>
        <v>7</v>
      </c>
      <c r="N28" s="12">
        <f t="shared" si="5"/>
        <v>36.84210526315789</v>
      </c>
      <c r="O28" s="11">
        <f>SUM(МРТБ!O29+'РР ТБ'!O29)</f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7">
        <f t="shared" si="0"/>
        <v>63</v>
      </c>
      <c r="E29" s="11">
        <f>SUM(МРТБ!E30+'РР ТБ'!E30)</f>
        <v>11</v>
      </c>
      <c r="F29" s="12">
        <f t="shared" si="1"/>
        <v>17.460317460317459</v>
      </c>
      <c r="G29" s="11">
        <f>SUM(МРТБ!G30+'РР ТБ'!G30)</f>
        <v>4</v>
      </c>
      <c r="H29" s="12">
        <f t="shared" si="2"/>
        <v>6.3492063492063489</v>
      </c>
      <c r="I29" s="11">
        <f>SUM(МРТБ!I30+'РР ТБ'!I30)</f>
        <v>10</v>
      </c>
      <c r="J29" s="12">
        <f t="shared" si="3"/>
        <v>15.873015873015872</v>
      </c>
      <c r="K29" s="11">
        <f>SUM(МРТБ!K30+'РР ТБ'!K30)</f>
        <v>22</v>
      </c>
      <c r="L29" s="12">
        <f t="shared" si="4"/>
        <v>34.920634920634917</v>
      </c>
      <c r="M29" s="11">
        <f>SUM(МРТБ!M30+'РР ТБ'!M30)</f>
        <v>15</v>
      </c>
      <c r="N29" s="12">
        <f t="shared" si="5"/>
        <v>23.809523809523807</v>
      </c>
      <c r="O29" s="11">
        <f>SUM(МРТБ!O30+'РР ТБ'!O30)</f>
        <v>1</v>
      </c>
      <c r="P29" s="13">
        <f t="shared" si="6"/>
        <v>1.5873015873015872</v>
      </c>
    </row>
    <row r="30" spans="1:16" ht="15.75" x14ac:dyDescent="0.25">
      <c r="A30" s="1"/>
      <c r="B30" s="17">
        <v>25</v>
      </c>
      <c r="C30" s="36" t="s">
        <v>37</v>
      </c>
      <c r="D30" s="27">
        <f t="shared" si="0"/>
        <v>104</v>
      </c>
      <c r="E30" s="11">
        <f>SUM(МРТБ!E31+'РР ТБ'!E31)</f>
        <v>29</v>
      </c>
      <c r="F30" s="12">
        <f t="shared" si="1"/>
        <v>27.884615384615387</v>
      </c>
      <c r="G30" s="11">
        <f>SUM(МРТБ!G31+'РР ТБ'!G31)</f>
        <v>9</v>
      </c>
      <c r="H30" s="12">
        <f t="shared" si="2"/>
        <v>8.6538461538461533</v>
      </c>
      <c r="I30" s="11">
        <f>SUM(МРТБ!I31+'РР ТБ'!I31)</f>
        <v>17</v>
      </c>
      <c r="J30" s="12">
        <f t="shared" si="3"/>
        <v>16.346153846153847</v>
      </c>
      <c r="K30" s="11">
        <f>SUM(МРТБ!K31+'РР ТБ'!K31)</f>
        <v>24</v>
      </c>
      <c r="L30" s="12">
        <f t="shared" si="4"/>
        <v>23.076923076923077</v>
      </c>
      <c r="M30" s="11">
        <f>SUM(МРТБ!M31+'РР ТБ'!M31)</f>
        <v>25</v>
      </c>
      <c r="N30" s="12">
        <f t="shared" si="5"/>
        <v>24.03846153846154</v>
      </c>
      <c r="O30" s="11">
        <f>SUM(МРТБ!O31+'РР ТБ'!O31)</f>
        <v>0</v>
      </c>
      <c r="P30" s="13">
        <f t="shared" si="6"/>
        <v>0</v>
      </c>
    </row>
    <row r="31" spans="1:16" ht="15.75" x14ac:dyDescent="0.25">
      <c r="A31" s="1"/>
      <c r="B31" s="9">
        <v>26</v>
      </c>
      <c r="C31" s="26" t="s">
        <v>38</v>
      </c>
      <c r="D31" s="27">
        <f t="shared" si="0"/>
        <v>125</v>
      </c>
      <c r="E31" s="11">
        <f>SUM(МРТБ!E32+'РР ТБ'!E32)</f>
        <v>26</v>
      </c>
      <c r="F31" s="12">
        <f t="shared" si="1"/>
        <v>20.8</v>
      </c>
      <c r="G31" s="11">
        <f>SUM(МРТБ!G32+'РР ТБ'!G32)</f>
        <v>13</v>
      </c>
      <c r="H31" s="12">
        <f t="shared" si="2"/>
        <v>10.4</v>
      </c>
      <c r="I31" s="11">
        <f>SUM(МРТБ!I32+'РР ТБ'!I32)</f>
        <v>12</v>
      </c>
      <c r="J31" s="12">
        <f t="shared" si="3"/>
        <v>9.6</v>
      </c>
      <c r="K31" s="11">
        <f>SUM(МРТБ!K32+'РР ТБ'!K32)</f>
        <v>47</v>
      </c>
      <c r="L31" s="12">
        <f t="shared" si="4"/>
        <v>37.6</v>
      </c>
      <c r="M31" s="11">
        <f>SUM(МРТБ!M32+'РР ТБ'!M32)</f>
        <v>27</v>
      </c>
      <c r="N31" s="12">
        <f t="shared" si="5"/>
        <v>21.6</v>
      </c>
      <c r="O31" s="11">
        <f>SUM(МРТБ!O32+'РР ТБ'!O32)</f>
        <v>0</v>
      </c>
      <c r="P31" s="13">
        <f t="shared" si="6"/>
        <v>0</v>
      </c>
    </row>
    <row r="32" spans="1:16" ht="16.5" thickBot="1" x14ac:dyDescent="0.3">
      <c r="A32" s="1"/>
      <c r="B32" s="20">
        <v>27</v>
      </c>
      <c r="C32" s="21" t="s">
        <v>39</v>
      </c>
      <c r="D32" s="27">
        <f t="shared" si="0"/>
        <v>1</v>
      </c>
      <c r="E32" s="11">
        <f>SUM(МРТБ!E33+'РР ТБ'!E33)</f>
        <v>1</v>
      </c>
      <c r="F32" s="12">
        <f t="shared" si="1"/>
        <v>100</v>
      </c>
      <c r="G32" s="11">
        <f>SUM(МРТБ!G33+'РР ТБ'!G33)</f>
        <v>0</v>
      </c>
      <c r="H32" s="12">
        <f t="shared" si="2"/>
        <v>0</v>
      </c>
      <c r="I32" s="11">
        <f>SUM(МРТБ!I33+'РР ТБ'!I33)</f>
        <v>0</v>
      </c>
      <c r="J32" s="22">
        <v>0</v>
      </c>
      <c r="K32" s="11">
        <f>SUM(МРТБ!K33+'РР ТБ'!K33)</f>
        <v>0</v>
      </c>
      <c r="L32" s="22">
        <v>0</v>
      </c>
      <c r="M32" s="11">
        <f>SUM(МРТБ!M33+'РР ТБ'!M33)</f>
        <v>0</v>
      </c>
      <c r="N32" s="12">
        <f t="shared" si="5"/>
        <v>0</v>
      </c>
      <c r="O32" s="11">
        <f>SUM(МРТБ!O33+'РР ТБ'!O33)</f>
        <v>0</v>
      </c>
      <c r="P32" s="13">
        <f t="shared" si="6"/>
        <v>0</v>
      </c>
    </row>
    <row r="33" spans="1:16" ht="16.5" thickBot="1" x14ac:dyDescent="0.3">
      <c r="A33" s="1"/>
      <c r="B33" s="50" t="s">
        <v>42</v>
      </c>
      <c r="C33" s="51"/>
      <c r="D33" s="28">
        <f>SUM(D6:D32)</f>
        <v>2145</v>
      </c>
      <c r="E33" s="25">
        <f>SUM(E6:E32)</f>
        <v>751</v>
      </c>
      <c r="F33" s="29">
        <f t="shared" si="1"/>
        <v>35.011655011655016</v>
      </c>
      <c r="G33" s="25">
        <f>SUM(G6:G32)</f>
        <v>235</v>
      </c>
      <c r="H33" s="29">
        <f t="shared" si="2"/>
        <v>10.955710955710956</v>
      </c>
      <c r="I33" s="25">
        <f>SUM(I6:I32)</f>
        <v>341</v>
      </c>
      <c r="J33" s="29">
        <f t="shared" si="3"/>
        <v>15.897435897435896</v>
      </c>
      <c r="K33" s="25">
        <f>SUM(K6:K32)</f>
        <v>473</v>
      </c>
      <c r="L33" s="29">
        <f t="shared" si="4"/>
        <v>22.051282051282051</v>
      </c>
      <c r="M33" s="25">
        <f>SUM(M6:M32)</f>
        <v>339</v>
      </c>
      <c r="N33" s="29">
        <f>M33/D33*100</f>
        <v>15.804195804195803</v>
      </c>
      <c r="O33" s="25">
        <f>SUM(O6:O32)</f>
        <v>6</v>
      </c>
      <c r="P33" s="30">
        <f t="shared" si="6"/>
        <v>0.27972027972027974</v>
      </c>
    </row>
    <row r="34" spans="1:16" ht="16.5" thickBot="1" x14ac:dyDescent="0.3">
      <c r="A34" s="1"/>
      <c r="B34" s="50" t="s">
        <v>41</v>
      </c>
      <c r="C34" s="51"/>
      <c r="D34" s="28">
        <f>SUM(D6:D30)</f>
        <v>2019</v>
      </c>
      <c r="E34" s="25">
        <f>SUM(E6:E30)</f>
        <v>724</v>
      </c>
      <c r="F34" s="29">
        <f t="shared" ref="F34" si="7">E34*100/D34</f>
        <v>35.859336305101536</v>
      </c>
      <c r="G34" s="25">
        <f>SUM(G6:G30)</f>
        <v>222</v>
      </c>
      <c r="H34" s="29">
        <f t="shared" ref="H34" si="8">G34*100/D34</f>
        <v>10.99554234769688</v>
      </c>
      <c r="I34" s="25">
        <f>SUM(I6:I30)</f>
        <v>329</v>
      </c>
      <c r="J34" s="29">
        <f t="shared" ref="J34" si="9">I34*100/D34</f>
        <v>16.295195641406636</v>
      </c>
      <c r="K34" s="25">
        <f>SUM(K6:K30)</f>
        <v>426</v>
      </c>
      <c r="L34" s="29">
        <f t="shared" ref="L34" si="10">K34*100/D34</f>
        <v>21.099554234769688</v>
      </c>
      <c r="M34" s="25">
        <f>SUM(M6:M30)</f>
        <v>312</v>
      </c>
      <c r="N34" s="29">
        <f t="shared" ref="N34" si="11">M34*100/D34</f>
        <v>15.453194650817236</v>
      </c>
      <c r="O34" s="25">
        <f>SUM(O6:O30)</f>
        <v>6</v>
      </c>
      <c r="P34" s="30">
        <f t="shared" ref="P34" si="12">O34*100/D34</f>
        <v>0.29717682020802377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F9F5-E253-4C73-8E53-EE9FA7A56FE7}">
  <sheetPr>
    <tabColor rgb="FFFFC000"/>
  </sheetPr>
  <dimension ref="A1:AA40"/>
  <sheetViews>
    <sheetView workbookViewId="0">
      <selection activeCell="S19" sqref="S19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7" ht="15.75" x14ac:dyDescent="0.25">
      <c r="B1" s="52" t="s">
        <v>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7" ht="16.5" thickBot="1" x14ac:dyDescent="0.3"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7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7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7" ht="13.5" hidden="1" customHeight="1" x14ac:dyDescent="0.2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7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7" ht="15" customHeight="1" x14ac:dyDescent="0.25">
      <c r="B7" s="9">
        <v>1</v>
      </c>
      <c r="C7" s="10" t="s">
        <v>13</v>
      </c>
      <c r="D7" s="27">
        <f>SUM(E7+G7+I7+K7+M7+O7)</f>
        <v>1</v>
      </c>
      <c r="E7" s="11">
        <v>0</v>
      </c>
      <c r="F7" s="12">
        <f>E7/D7*100</f>
        <v>0</v>
      </c>
      <c r="G7" s="11">
        <v>0</v>
      </c>
      <c r="H7" s="12">
        <f>G7/D7*100</f>
        <v>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1</v>
      </c>
      <c r="N7" s="12">
        <f>M7/D7*100</f>
        <v>100</v>
      </c>
      <c r="O7" s="11">
        <v>0</v>
      </c>
      <c r="P7" s="13">
        <f>O7/D7*100</f>
        <v>0</v>
      </c>
      <c r="Q7" s="14"/>
      <c r="R7" s="15"/>
      <c r="S7" s="46"/>
      <c r="U7" s="45"/>
      <c r="V7" s="45"/>
      <c r="Z7" s="45"/>
      <c r="AA7" s="45"/>
    </row>
    <row r="8" spans="1:27" ht="15" customHeight="1" x14ac:dyDescent="0.25">
      <c r="B8" s="17">
        <v>2</v>
      </c>
      <c r="C8" s="10" t="s">
        <v>14</v>
      </c>
      <c r="D8" s="27">
        <f t="shared" ref="D8:D33" si="0">SUM(E8+G8+I8+K8+M8+O8)</f>
        <v>0</v>
      </c>
      <c r="E8" s="11">
        <v>0</v>
      </c>
      <c r="F8" s="12" t="e">
        <f t="shared" ref="F8:F32" si="1">E8/D8*100</f>
        <v>#DIV/0!</v>
      </c>
      <c r="G8" s="11">
        <v>0</v>
      </c>
      <c r="H8" s="12" t="e">
        <f t="shared" ref="H8:H32" si="2">G8/D8*100</f>
        <v>#DIV/0!</v>
      </c>
      <c r="I8" s="11">
        <v>0</v>
      </c>
      <c r="J8" s="12" t="e">
        <f t="shared" ref="J8:J32" si="3">I8/D8*100</f>
        <v>#DIV/0!</v>
      </c>
      <c r="K8" s="11">
        <v>0</v>
      </c>
      <c r="L8" s="12" t="e">
        <f t="shared" ref="L8:L32" si="4">K8/D8*100</f>
        <v>#DIV/0!</v>
      </c>
      <c r="M8" s="11">
        <v>0</v>
      </c>
      <c r="N8" s="12" t="e">
        <f t="shared" ref="N8:N32" si="5">M8/D8*100</f>
        <v>#DIV/0!</v>
      </c>
      <c r="O8" s="11">
        <v>0</v>
      </c>
      <c r="P8" s="13" t="e">
        <f t="shared" ref="P8:P32" si="6">O8/D8*100</f>
        <v>#DIV/0!</v>
      </c>
      <c r="Q8" s="14"/>
      <c r="R8" s="15"/>
      <c r="S8" s="46"/>
      <c r="U8" s="45"/>
      <c r="V8" s="45"/>
      <c r="Z8" s="45"/>
      <c r="AA8" s="45"/>
    </row>
    <row r="9" spans="1:27" ht="15" customHeight="1" x14ac:dyDescent="0.25">
      <c r="B9" s="17">
        <v>3</v>
      </c>
      <c r="C9" s="10" t="s">
        <v>15</v>
      </c>
      <c r="D9" s="27">
        <f t="shared" si="0"/>
        <v>4</v>
      </c>
      <c r="E9" s="11">
        <v>0</v>
      </c>
      <c r="F9" s="12">
        <f t="shared" si="1"/>
        <v>0</v>
      </c>
      <c r="G9" s="11">
        <v>2</v>
      </c>
      <c r="H9" s="12">
        <f t="shared" si="2"/>
        <v>50</v>
      </c>
      <c r="I9" s="11">
        <v>1</v>
      </c>
      <c r="J9" s="12">
        <f t="shared" si="3"/>
        <v>25</v>
      </c>
      <c r="K9" s="11">
        <v>0</v>
      </c>
      <c r="L9" s="12">
        <f t="shared" si="4"/>
        <v>0</v>
      </c>
      <c r="M9" s="11">
        <v>1</v>
      </c>
      <c r="N9" s="12">
        <f t="shared" si="5"/>
        <v>25</v>
      </c>
      <c r="O9" s="11">
        <v>0</v>
      </c>
      <c r="P9" s="13">
        <f t="shared" si="6"/>
        <v>0</v>
      </c>
      <c r="Q9" s="14"/>
      <c r="R9" s="15"/>
      <c r="S9" s="46"/>
      <c r="U9" s="45"/>
      <c r="V9" s="45"/>
      <c r="Z9" s="45"/>
      <c r="AA9" s="45"/>
    </row>
    <row r="10" spans="1:27" ht="15" customHeight="1" x14ac:dyDescent="0.25">
      <c r="B10" s="17">
        <v>4</v>
      </c>
      <c r="C10" s="10" t="s">
        <v>16</v>
      </c>
      <c r="D10" s="27">
        <f t="shared" si="0"/>
        <v>4</v>
      </c>
      <c r="E10" s="11">
        <v>1</v>
      </c>
      <c r="F10" s="12">
        <f t="shared" si="1"/>
        <v>25</v>
      </c>
      <c r="G10" s="11">
        <v>1</v>
      </c>
      <c r="H10" s="12">
        <f t="shared" si="2"/>
        <v>25</v>
      </c>
      <c r="I10" s="11">
        <v>0</v>
      </c>
      <c r="J10" s="12">
        <f t="shared" si="3"/>
        <v>0</v>
      </c>
      <c r="K10" s="11">
        <v>1</v>
      </c>
      <c r="L10" s="12">
        <f t="shared" si="4"/>
        <v>25</v>
      </c>
      <c r="M10" s="11">
        <v>1</v>
      </c>
      <c r="N10" s="12">
        <f t="shared" si="5"/>
        <v>25</v>
      </c>
      <c r="O10" s="11">
        <v>0</v>
      </c>
      <c r="P10" s="13">
        <f t="shared" si="6"/>
        <v>0</v>
      </c>
      <c r="Q10" s="14"/>
      <c r="R10" s="15"/>
      <c r="S10" s="46"/>
      <c r="U10" s="45"/>
      <c r="V10" s="45"/>
      <c r="Z10" s="45"/>
      <c r="AA10" s="45"/>
    </row>
    <row r="11" spans="1:27" ht="15" customHeight="1" x14ac:dyDescent="0.25">
      <c r="B11" s="17">
        <v>5</v>
      </c>
      <c r="C11" s="10" t="s">
        <v>17</v>
      </c>
      <c r="D11" s="27">
        <f t="shared" si="0"/>
        <v>3</v>
      </c>
      <c r="E11" s="11">
        <v>2</v>
      </c>
      <c r="F11" s="12">
        <f t="shared" si="1"/>
        <v>66.666666666666657</v>
      </c>
      <c r="G11" s="11">
        <v>0</v>
      </c>
      <c r="H11" s="12">
        <f t="shared" si="2"/>
        <v>0</v>
      </c>
      <c r="I11" s="11">
        <v>1</v>
      </c>
      <c r="J11" s="12">
        <f t="shared" si="3"/>
        <v>33.333333333333329</v>
      </c>
      <c r="K11" s="11">
        <v>0</v>
      </c>
      <c r="L11" s="12">
        <f t="shared" si="4"/>
        <v>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15"/>
      <c r="S11" s="46"/>
      <c r="U11" s="45"/>
      <c r="V11" s="45"/>
      <c r="Z11" s="45"/>
      <c r="AA11" s="45"/>
    </row>
    <row r="12" spans="1:27" ht="15" customHeight="1" x14ac:dyDescent="0.25">
      <c r="B12" s="17">
        <v>6</v>
      </c>
      <c r="C12" s="10" t="s">
        <v>18</v>
      </c>
      <c r="D12" s="27">
        <f t="shared" si="0"/>
        <v>8</v>
      </c>
      <c r="E12" s="11">
        <v>1</v>
      </c>
      <c r="F12" s="12">
        <f t="shared" si="1"/>
        <v>12.5</v>
      </c>
      <c r="G12" s="11">
        <v>1</v>
      </c>
      <c r="H12" s="12">
        <f t="shared" si="2"/>
        <v>12.5</v>
      </c>
      <c r="I12" s="11">
        <v>0</v>
      </c>
      <c r="J12" s="12">
        <f t="shared" si="3"/>
        <v>0</v>
      </c>
      <c r="K12" s="11">
        <v>4</v>
      </c>
      <c r="L12" s="12">
        <f t="shared" si="4"/>
        <v>50</v>
      </c>
      <c r="M12" s="11">
        <v>2</v>
      </c>
      <c r="N12" s="12">
        <f t="shared" si="5"/>
        <v>25</v>
      </c>
      <c r="O12" s="11">
        <v>0</v>
      </c>
      <c r="P12" s="13">
        <f t="shared" si="6"/>
        <v>0</v>
      </c>
      <c r="Q12" s="14"/>
      <c r="R12" s="15"/>
      <c r="S12" s="46"/>
      <c r="U12" s="45"/>
      <c r="V12" s="45"/>
      <c r="Z12" s="45"/>
      <c r="AA12" s="45"/>
    </row>
    <row r="13" spans="1:27" ht="15" customHeight="1" x14ac:dyDescent="0.25">
      <c r="B13" s="17">
        <v>7</v>
      </c>
      <c r="C13" s="10" t="s">
        <v>19</v>
      </c>
      <c r="D13" s="27">
        <f t="shared" si="0"/>
        <v>0</v>
      </c>
      <c r="E13" s="11">
        <v>0</v>
      </c>
      <c r="F13" s="12" t="e">
        <f t="shared" si="1"/>
        <v>#DIV/0!</v>
      </c>
      <c r="G13" s="11">
        <v>0</v>
      </c>
      <c r="H13" s="12" t="e">
        <f t="shared" si="2"/>
        <v>#DIV/0!</v>
      </c>
      <c r="I13" s="11">
        <v>0</v>
      </c>
      <c r="J13" s="12" t="e">
        <f t="shared" si="3"/>
        <v>#DIV/0!</v>
      </c>
      <c r="K13" s="11">
        <v>0</v>
      </c>
      <c r="L13" s="12" t="e">
        <f t="shared" si="4"/>
        <v>#DIV/0!</v>
      </c>
      <c r="M13" s="11">
        <v>0</v>
      </c>
      <c r="N13" s="12" t="e">
        <f t="shared" si="5"/>
        <v>#DIV/0!</v>
      </c>
      <c r="O13" s="11">
        <v>0</v>
      </c>
      <c r="P13" s="13" t="e">
        <f t="shared" si="6"/>
        <v>#DIV/0!</v>
      </c>
      <c r="Q13" s="14"/>
      <c r="R13" s="15"/>
      <c r="S13" s="46"/>
      <c r="U13" s="45"/>
      <c r="V13" s="45"/>
      <c r="Z13" s="45"/>
      <c r="AA13" s="45"/>
    </row>
    <row r="14" spans="1:27" ht="15" customHeight="1" x14ac:dyDescent="0.25">
      <c r="B14" s="17">
        <v>8</v>
      </c>
      <c r="C14" s="10" t="s">
        <v>20</v>
      </c>
      <c r="D14" s="27">
        <f t="shared" si="0"/>
        <v>3</v>
      </c>
      <c r="E14" s="11">
        <v>1</v>
      </c>
      <c r="F14" s="12">
        <f t="shared" si="1"/>
        <v>33.333333333333329</v>
      </c>
      <c r="G14" s="11">
        <v>0</v>
      </c>
      <c r="H14" s="12">
        <f t="shared" si="2"/>
        <v>0</v>
      </c>
      <c r="I14" s="11">
        <v>0</v>
      </c>
      <c r="J14" s="12">
        <f t="shared" si="3"/>
        <v>0</v>
      </c>
      <c r="K14" s="11">
        <v>1</v>
      </c>
      <c r="L14" s="12">
        <f t="shared" si="4"/>
        <v>33.333333333333329</v>
      </c>
      <c r="M14" s="11">
        <v>1</v>
      </c>
      <c r="N14" s="12">
        <f t="shared" si="5"/>
        <v>33.333333333333329</v>
      </c>
      <c r="O14" s="11">
        <v>0</v>
      </c>
      <c r="P14" s="13">
        <f t="shared" si="6"/>
        <v>0</v>
      </c>
      <c r="Q14" s="14"/>
      <c r="R14" s="15"/>
      <c r="S14" s="46"/>
      <c r="U14" s="45"/>
      <c r="V14" s="45"/>
      <c r="Z14" s="45"/>
      <c r="AA14" s="45"/>
    </row>
    <row r="15" spans="1:27" ht="15" customHeight="1" x14ac:dyDescent="0.25">
      <c r="B15" s="17">
        <v>9</v>
      </c>
      <c r="C15" s="10" t="s">
        <v>21</v>
      </c>
      <c r="D15" s="27">
        <f t="shared" si="0"/>
        <v>9</v>
      </c>
      <c r="E15" s="11">
        <v>4</v>
      </c>
      <c r="F15" s="12">
        <f t="shared" si="1"/>
        <v>44.444444444444443</v>
      </c>
      <c r="G15" s="11">
        <v>2</v>
      </c>
      <c r="H15" s="12">
        <f t="shared" si="2"/>
        <v>22.222222222222221</v>
      </c>
      <c r="I15" s="11">
        <v>1</v>
      </c>
      <c r="J15" s="12">
        <f t="shared" si="3"/>
        <v>11.111111111111111</v>
      </c>
      <c r="K15" s="11">
        <v>0</v>
      </c>
      <c r="L15" s="12">
        <f t="shared" si="4"/>
        <v>0</v>
      </c>
      <c r="M15" s="11">
        <v>2</v>
      </c>
      <c r="N15" s="12">
        <f t="shared" si="5"/>
        <v>22.222222222222221</v>
      </c>
      <c r="O15" s="11">
        <v>0</v>
      </c>
      <c r="P15" s="13">
        <f t="shared" si="6"/>
        <v>0</v>
      </c>
      <c r="Q15" s="14"/>
      <c r="R15" s="15"/>
      <c r="S15" s="46"/>
      <c r="U15" s="45"/>
      <c r="V15" s="45"/>
      <c r="Z15" s="45"/>
      <c r="AA15" s="45"/>
    </row>
    <row r="16" spans="1:27" ht="15" customHeight="1" x14ac:dyDescent="0.25">
      <c r="A16" s="49"/>
      <c r="B16" s="17">
        <v>10</v>
      </c>
      <c r="C16" s="10" t="s">
        <v>22</v>
      </c>
      <c r="D16" s="27">
        <f t="shared" si="0"/>
        <v>9</v>
      </c>
      <c r="E16" s="11">
        <v>0</v>
      </c>
      <c r="F16" s="12">
        <f t="shared" si="1"/>
        <v>0</v>
      </c>
      <c r="G16" s="11">
        <v>1</v>
      </c>
      <c r="H16" s="12">
        <f t="shared" si="2"/>
        <v>11.111111111111111</v>
      </c>
      <c r="I16" s="11">
        <v>5</v>
      </c>
      <c r="J16" s="12">
        <f t="shared" si="3"/>
        <v>55.555555555555557</v>
      </c>
      <c r="K16" s="11">
        <v>1</v>
      </c>
      <c r="L16" s="12">
        <f t="shared" si="4"/>
        <v>11.111111111111111</v>
      </c>
      <c r="M16" s="11">
        <v>2</v>
      </c>
      <c r="N16" s="12">
        <f t="shared" si="5"/>
        <v>22.222222222222221</v>
      </c>
      <c r="O16" s="11">
        <v>0</v>
      </c>
      <c r="P16" s="13">
        <f t="shared" si="6"/>
        <v>0</v>
      </c>
      <c r="Q16" s="14"/>
      <c r="R16" s="15"/>
      <c r="S16" s="46"/>
      <c r="U16" s="45"/>
      <c r="V16" s="45"/>
      <c r="Z16" s="45"/>
      <c r="AA16" s="45"/>
    </row>
    <row r="17" spans="1:27" ht="15" customHeight="1" x14ac:dyDescent="0.25">
      <c r="A17" s="49"/>
      <c r="B17" s="17">
        <v>11</v>
      </c>
      <c r="C17" s="10" t="s">
        <v>23</v>
      </c>
      <c r="D17" s="27">
        <f t="shared" si="0"/>
        <v>4</v>
      </c>
      <c r="E17" s="11">
        <v>0</v>
      </c>
      <c r="F17" s="12">
        <f t="shared" si="1"/>
        <v>0</v>
      </c>
      <c r="G17" s="11">
        <v>1</v>
      </c>
      <c r="H17" s="12">
        <f t="shared" si="2"/>
        <v>25</v>
      </c>
      <c r="I17" s="11">
        <v>1</v>
      </c>
      <c r="J17" s="12">
        <f t="shared" si="3"/>
        <v>25</v>
      </c>
      <c r="K17" s="11">
        <v>0</v>
      </c>
      <c r="L17" s="12">
        <f t="shared" si="4"/>
        <v>0</v>
      </c>
      <c r="M17" s="11">
        <v>2</v>
      </c>
      <c r="N17" s="12">
        <f t="shared" si="5"/>
        <v>50</v>
      </c>
      <c r="O17" s="11">
        <v>0</v>
      </c>
      <c r="P17" s="13">
        <f t="shared" si="6"/>
        <v>0</v>
      </c>
      <c r="Q17" s="14"/>
      <c r="R17" s="15"/>
      <c r="S17" s="46"/>
      <c r="U17" s="45"/>
      <c r="V17" s="45"/>
      <c r="Z17" s="45"/>
      <c r="AA17" s="45"/>
    </row>
    <row r="18" spans="1:27" ht="15" customHeight="1" x14ac:dyDescent="0.25">
      <c r="B18" s="17">
        <v>12</v>
      </c>
      <c r="C18" s="10" t="s">
        <v>24</v>
      </c>
      <c r="D18" s="27">
        <f t="shared" si="0"/>
        <v>0</v>
      </c>
      <c r="E18" s="11">
        <v>0</v>
      </c>
      <c r="F18" s="12" t="e">
        <f t="shared" si="1"/>
        <v>#DIV/0!</v>
      </c>
      <c r="G18" s="11">
        <v>0</v>
      </c>
      <c r="H18" s="12" t="e">
        <f t="shared" si="2"/>
        <v>#DIV/0!</v>
      </c>
      <c r="I18" s="11">
        <v>0</v>
      </c>
      <c r="J18" s="12" t="e">
        <f t="shared" si="3"/>
        <v>#DIV/0!</v>
      </c>
      <c r="K18" s="11">
        <v>0</v>
      </c>
      <c r="L18" s="12" t="e">
        <f t="shared" si="4"/>
        <v>#DIV/0!</v>
      </c>
      <c r="M18" s="11">
        <v>0</v>
      </c>
      <c r="N18" s="12" t="e">
        <f t="shared" si="5"/>
        <v>#DIV/0!</v>
      </c>
      <c r="O18" s="11">
        <v>0</v>
      </c>
      <c r="P18" s="13" t="e">
        <f t="shared" si="6"/>
        <v>#DIV/0!</v>
      </c>
      <c r="Q18" s="14"/>
      <c r="R18" s="15"/>
      <c r="S18" s="46"/>
      <c r="U18" s="45"/>
      <c r="V18" s="45"/>
      <c r="Z18" s="45"/>
      <c r="AA18" s="45"/>
    </row>
    <row r="19" spans="1:27" ht="15" customHeight="1" x14ac:dyDescent="0.25">
      <c r="B19" s="17">
        <v>13</v>
      </c>
      <c r="C19" s="10" t="s">
        <v>25</v>
      </c>
      <c r="D19" s="27">
        <f t="shared" si="0"/>
        <v>1</v>
      </c>
      <c r="E19" s="11">
        <v>1</v>
      </c>
      <c r="F19" s="12">
        <f t="shared" si="1"/>
        <v>100</v>
      </c>
      <c r="G19" s="11">
        <v>0</v>
      </c>
      <c r="H19" s="12">
        <f t="shared" si="2"/>
        <v>0</v>
      </c>
      <c r="I19" s="11">
        <v>0</v>
      </c>
      <c r="J19" s="12">
        <f t="shared" si="3"/>
        <v>0</v>
      </c>
      <c r="K19" s="11">
        <v>0</v>
      </c>
      <c r="L19" s="12">
        <f t="shared" si="4"/>
        <v>0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15"/>
      <c r="S19" s="46"/>
      <c r="U19" s="45"/>
      <c r="V19" s="45"/>
      <c r="Z19" s="45"/>
      <c r="AA19" s="45"/>
    </row>
    <row r="20" spans="1:27" ht="15" customHeight="1" x14ac:dyDescent="0.25">
      <c r="B20" s="17">
        <v>14</v>
      </c>
      <c r="C20" s="10" t="s">
        <v>26</v>
      </c>
      <c r="D20" s="27">
        <f t="shared" si="0"/>
        <v>34</v>
      </c>
      <c r="E20" s="11">
        <v>8</v>
      </c>
      <c r="F20" s="12">
        <f t="shared" si="1"/>
        <v>23.52941176470588</v>
      </c>
      <c r="G20" s="11">
        <v>6</v>
      </c>
      <c r="H20" s="12">
        <f t="shared" si="2"/>
        <v>17.647058823529413</v>
      </c>
      <c r="I20" s="11">
        <v>11</v>
      </c>
      <c r="J20" s="12">
        <f t="shared" si="3"/>
        <v>32.352941176470587</v>
      </c>
      <c r="K20" s="11">
        <v>1</v>
      </c>
      <c r="L20" s="12">
        <f t="shared" si="4"/>
        <v>2.9411764705882351</v>
      </c>
      <c r="M20" s="11">
        <v>8</v>
      </c>
      <c r="N20" s="12">
        <f t="shared" si="5"/>
        <v>23.52941176470588</v>
      </c>
      <c r="O20" s="11">
        <v>0</v>
      </c>
      <c r="P20" s="13">
        <f t="shared" si="6"/>
        <v>0</v>
      </c>
      <c r="Q20" s="14"/>
      <c r="R20" s="15"/>
      <c r="S20" s="46"/>
      <c r="U20" s="45"/>
      <c r="V20" s="45"/>
      <c r="Z20" s="45"/>
      <c r="AA20" s="45"/>
    </row>
    <row r="21" spans="1:27" ht="15" customHeight="1" x14ac:dyDescent="0.25">
      <c r="B21" s="17">
        <v>15</v>
      </c>
      <c r="C21" s="10" t="s">
        <v>27</v>
      </c>
      <c r="D21" s="27">
        <f t="shared" si="0"/>
        <v>2</v>
      </c>
      <c r="E21" s="11">
        <v>1</v>
      </c>
      <c r="F21" s="12">
        <f t="shared" si="1"/>
        <v>50</v>
      </c>
      <c r="G21" s="11">
        <v>0</v>
      </c>
      <c r="H21" s="12">
        <f t="shared" si="2"/>
        <v>0</v>
      </c>
      <c r="I21" s="11">
        <v>1</v>
      </c>
      <c r="J21" s="12">
        <f t="shared" si="3"/>
        <v>50</v>
      </c>
      <c r="K21" s="11">
        <v>0</v>
      </c>
      <c r="L21" s="12">
        <f t="shared" si="4"/>
        <v>0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15"/>
      <c r="S21" s="46"/>
      <c r="U21" s="45"/>
      <c r="V21" s="45"/>
      <c r="Z21" s="45"/>
      <c r="AA21" s="45"/>
    </row>
    <row r="22" spans="1:27" ht="15" customHeight="1" x14ac:dyDescent="0.25">
      <c r="B22" s="17">
        <v>16</v>
      </c>
      <c r="C22" s="10" t="s">
        <v>28</v>
      </c>
      <c r="D22" s="27">
        <f t="shared" si="0"/>
        <v>0</v>
      </c>
      <c r="E22" s="11">
        <v>0</v>
      </c>
      <c r="F22" s="12" t="e">
        <f t="shared" si="1"/>
        <v>#DIV/0!</v>
      </c>
      <c r="G22" s="11">
        <v>0</v>
      </c>
      <c r="H22" s="12" t="e">
        <f t="shared" si="2"/>
        <v>#DIV/0!</v>
      </c>
      <c r="I22" s="11">
        <v>0</v>
      </c>
      <c r="J22" s="12" t="e">
        <f t="shared" si="3"/>
        <v>#DIV/0!</v>
      </c>
      <c r="K22" s="11">
        <v>0</v>
      </c>
      <c r="L22" s="12" t="e">
        <f t="shared" si="4"/>
        <v>#DIV/0!</v>
      </c>
      <c r="M22" s="11">
        <v>0</v>
      </c>
      <c r="N22" s="12" t="e">
        <f t="shared" si="5"/>
        <v>#DIV/0!</v>
      </c>
      <c r="O22" s="11">
        <v>0</v>
      </c>
      <c r="P22" s="13" t="e">
        <f t="shared" si="6"/>
        <v>#DIV/0!</v>
      </c>
      <c r="Q22" s="14"/>
      <c r="R22" s="15"/>
      <c r="S22" s="46"/>
      <c r="U22" s="45"/>
      <c r="V22" s="45"/>
      <c r="Z22" s="45"/>
      <c r="AA22" s="45"/>
    </row>
    <row r="23" spans="1:27" ht="15" customHeight="1" x14ac:dyDescent="0.25">
      <c r="B23" s="17">
        <v>17</v>
      </c>
      <c r="C23" s="10" t="s">
        <v>29</v>
      </c>
      <c r="D23" s="27">
        <f t="shared" si="0"/>
        <v>0</v>
      </c>
      <c r="E23" s="11">
        <v>0</v>
      </c>
      <c r="F23" s="12" t="e">
        <f t="shared" si="1"/>
        <v>#DIV/0!</v>
      </c>
      <c r="G23" s="11">
        <v>0</v>
      </c>
      <c r="H23" s="12" t="e">
        <f t="shared" si="2"/>
        <v>#DIV/0!</v>
      </c>
      <c r="I23" s="11">
        <v>0</v>
      </c>
      <c r="J23" s="12" t="e">
        <f t="shared" si="3"/>
        <v>#DIV/0!</v>
      </c>
      <c r="K23" s="11">
        <v>0</v>
      </c>
      <c r="L23" s="12" t="e">
        <f t="shared" si="4"/>
        <v>#DIV/0!</v>
      </c>
      <c r="M23" s="11">
        <v>0</v>
      </c>
      <c r="N23" s="12" t="e">
        <f t="shared" si="5"/>
        <v>#DIV/0!</v>
      </c>
      <c r="O23" s="11">
        <v>0</v>
      </c>
      <c r="P23" s="13" t="e">
        <f t="shared" si="6"/>
        <v>#DIV/0!</v>
      </c>
      <c r="Q23" s="14"/>
      <c r="R23" s="15"/>
      <c r="S23" s="46"/>
      <c r="U23" s="45"/>
      <c r="V23" s="45"/>
      <c r="Z23" s="45"/>
      <c r="AA23" s="45"/>
    </row>
    <row r="24" spans="1:27" ht="15" customHeight="1" x14ac:dyDescent="0.25">
      <c r="B24" s="17">
        <v>18</v>
      </c>
      <c r="C24" s="10" t="s">
        <v>30</v>
      </c>
      <c r="D24" s="27">
        <f t="shared" si="0"/>
        <v>0</v>
      </c>
      <c r="E24" s="11">
        <v>0</v>
      </c>
      <c r="F24" s="12" t="e">
        <f t="shared" si="1"/>
        <v>#DIV/0!</v>
      </c>
      <c r="G24" s="11">
        <v>0</v>
      </c>
      <c r="H24" s="12" t="e">
        <f t="shared" si="2"/>
        <v>#DIV/0!</v>
      </c>
      <c r="I24" s="11">
        <v>0</v>
      </c>
      <c r="J24" s="12" t="e">
        <f t="shared" si="3"/>
        <v>#DIV/0!</v>
      </c>
      <c r="K24" s="11">
        <v>0</v>
      </c>
      <c r="L24" s="12" t="e">
        <f t="shared" si="4"/>
        <v>#DIV/0!</v>
      </c>
      <c r="M24" s="11">
        <v>0</v>
      </c>
      <c r="N24" s="12" t="e">
        <f t="shared" si="5"/>
        <v>#DIV/0!</v>
      </c>
      <c r="O24" s="11">
        <v>0</v>
      </c>
      <c r="P24" s="13" t="e">
        <f t="shared" si="6"/>
        <v>#DIV/0!</v>
      </c>
      <c r="Q24" s="14"/>
      <c r="R24" s="15"/>
      <c r="S24" s="46"/>
      <c r="U24" s="45"/>
      <c r="V24" s="45"/>
      <c r="Z24" s="45"/>
      <c r="AA24" s="45"/>
    </row>
    <row r="25" spans="1:27" ht="15" customHeight="1" x14ac:dyDescent="0.25">
      <c r="B25" s="17">
        <v>19</v>
      </c>
      <c r="C25" s="10" t="s">
        <v>31</v>
      </c>
      <c r="D25" s="27">
        <f t="shared" si="0"/>
        <v>0</v>
      </c>
      <c r="E25" s="11">
        <v>0</v>
      </c>
      <c r="F25" s="12" t="e">
        <f t="shared" si="1"/>
        <v>#DIV/0!</v>
      </c>
      <c r="G25" s="11">
        <v>0</v>
      </c>
      <c r="H25" s="12" t="e">
        <f t="shared" si="2"/>
        <v>#DIV/0!</v>
      </c>
      <c r="I25" s="11">
        <v>0</v>
      </c>
      <c r="J25" s="12" t="e">
        <f t="shared" si="3"/>
        <v>#DIV/0!</v>
      </c>
      <c r="K25" s="11">
        <v>0</v>
      </c>
      <c r="L25" s="12" t="e">
        <f t="shared" si="4"/>
        <v>#DIV/0!</v>
      </c>
      <c r="M25" s="11">
        <v>0</v>
      </c>
      <c r="N25" s="12" t="e">
        <f t="shared" si="5"/>
        <v>#DIV/0!</v>
      </c>
      <c r="O25" s="11">
        <v>0</v>
      </c>
      <c r="P25" s="13" t="e">
        <f t="shared" si="6"/>
        <v>#DIV/0!</v>
      </c>
      <c r="Q25" s="14"/>
      <c r="R25" s="15"/>
      <c r="S25" s="46"/>
      <c r="U25" s="45"/>
      <c r="V25" s="45"/>
      <c r="Z25" s="45"/>
      <c r="AA25" s="45"/>
    </row>
    <row r="26" spans="1:27" ht="15" customHeight="1" x14ac:dyDescent="0.25">
      <c r="B26" s="17">
        <v>20</v>
      </c>
      <c r="C26" s="10" t="s">
        <v>32</v>
      </c>
      <c r="D26" s="27">
        <f t="shared" si="0"/>
        <v>1</v>
      </c>
      <c r="E26" s="11">
        <v>0</v>
      </c>
      <c r="F26" s="12">
        <f t="shared" si="1"/>
        <v>0</v>
      </c>
      <c r="G26" s="11">
        <v>1</v>
      </c>
      <c r="H26" s="12">
        <f t="shared" si="2"/>
        <v>100</v>
      </c>
      <c r="I26" s="11">
        <v>0</v>
      </c>
      <c r="J26" s="12">
        <f t="shared" si="3"/>
        <v>0</v>
      </c>
      <c r="K26" s="11">
        <v>0</v>
      </c>
      <c r="L26" s="12">
        <f t="shared" si="4"/>
        <v>0</v>
      </c>
      <c r="M26" s="11">
        <v>0</v>
      </c>
      <c r="N26" s="12">
        <f t="shared" si="5"/>
        <v>0</v>
      </c>
      <c r="O26" s="11">
        <v>0</v>
      </c>
      <c r="P26" s="13">
        <f t="shared" si="6"/>
        <v>0</v>
      </c>
      <c r="Q26" s="14"/>
      <c r="R26" s="15"/>
      <c r="S26" s="46"/>
      <c r="U26" s="45"/>
      <c r="V26" s="45"/>
      <c r="Z26" s="45"/>
      <c r="AA26" s="45"/>
    </row>
    <row r="27" spans="1:27" ht="15" customHeight="1" x14ac:dyDescent="0.25">
      <c r="B27" s="17">
        <v>21</v>
      </c>
      <c r="C27" s="10" t="s">
        <v>33</v>
      </c>
      <c r="D27" s="27">
        <f t="shared" si="0"/>
        <v>1</v>
      </c>
      <c r="E27" s="11">
        <v>1</v>
      </c>
      <c r="F27" s="12">
        <f t="shared" si="1"/>
        <v>100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0</v>
      </c>
      <c r="L27" s="12">
        <f t="shared" si="4"/>
        <v>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U27" s="45"/>
      <c r="V27" s="45"/>
      <c r="Z27" s="45"/>
      <c r="AA27" s="45"/>
    </row>
    <row r="28" spans="1:27" ht="15" customHeight="1" x14ac:dyDescent="0.25">
      <c r="B28" s="17">
        <v>22</v>
      </c>
      <c r="C28" s="10" t="s">
        <v>34</v>
      </c>
      <c r="D28" s="27">
        <f t="shared" si="0"/>
        <v>1</v>
      </c>
      <c r="E28" s="11">
        <v>0</v>
      </c>
      <c r="F28" s="12">
        <f t="shared" si="1"/>
        <v>0</v>
      </c>
      <c r="G28" s="11">
        <v>1</v>
      </c>
      <c r="H28" s="12">
        <f t="shared" si="2"/>
        <v>100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0</v>
      </c>
      <c r="N28" s="12">
        <f t="shared" si="5"/>
        <v>0</v>
      </c>
      <c r="O28" s="11">
        <v>0</v>
      </c>
      <c r="P28" s="13">
        <f t="shared" si="6"/>
        <v>0</v>
      </c>
      <c r="Q28" s="14"/>
      <c r="R28" s="15"/>
      <c r="S28" s="46"/>
      <c r="U28" s="45"/>
      <c r="V28" s="45"/>
      <c r="Z28" s="45"/>
      <c r="AA28" s="45"/>
    </row>
    <row r="29" spans="1:27" ht="15" customHeight="1" x14ac:dyDescent="0.25">
      <c r="B29" s="17">
        <v>23</v>
      </c>
      <c r="C29" s="10" t="s">
        <v>35</v>
      </c>
      <c r="D29" s="27">
        <f t="shared" si="0"/>
        <v>2</v>
      </c>
      <c r="E29" s="11">
        <v>0</v>
      </c>
      <c r="F29" s="12">
        <f t="shared" si="1"/>
        <v>0</v>
      </c>
      <c r="G29" s="11">
        <v>1</v>
      </c>
      <c r="H29" s="12">
        <f t="shared" si="2"/>
        <v>50</v>
      </c>
      <c r="I29" s="11">
        <v>1</v>
      </c>
      <c r="J29" s="12">
        <f t="shared" si="3"/>
        <v>50</v>
      </c>
      <c r="K29" s="11">
        <v>0</v>
      </c>
      <c r="L29" s="12">
        <f t="shared" si="4"/>
        <v>0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15"/>
      <c r="S29" s="46"/>
      <c r="U29" s="45"/>
      <c r="V29" s="45"/>
      <c r="Z29" s="45"/>
      <c r="AA29" s="45"/>
    </row>
    <row r="30" spans="1:27" ht="15" customHeight="1" x14ac:dyDescent="0.25">
      <c r="B30" s="17">
        <v>24</v>
      </c>
      <c r="C30" s="18" t="s">
        <v>36</v>
      </c>
      <c r="D30" s="27">
        <f t="shared" si="0"/>
        <v>3</v>
      </c>
      <c r="E30" s="11">
        <v>0</v>
      </c>
      <c r="F30" s="12">
        <f t="shared" si="1"/>
        <v>0</v>
      </c>
      <c r="G30" s="11">
        <v>1</v>
      </c>
      <c r="H30" s="12">
        <f t="shared" si="2"/>
        <v>33.333333333333329</v>
      </c>
      <c r="I30" s="11">
        <v>0</v>
      </c>
      <c r="J30" s="12">
        <f t="shared" si="3"/>
        <v>0</v>
      </c>
      <c r="K30" s="11">
        <v>0</v>
      </c>
      <c r="L30" s="12">
        <f t="shared" si="4"/>
        <v>0</v>
      </c>
      <c r="M30" s="11">
        <v>2</v>
      </c>
      <c r="N30" s="12">
        <f t="shared" si="5"/>
        <v>66.666666666666657</v>
      </c>
      <c r="O30" s="11">
        <v>0</v>
      </c>
      <c r="P30" s="13">
        <f t="shared" si="6"/>
        <v>0</v>
      </c>
      <c r="Q30" s="14"/>
      <c r="R30" s="15"/>
      <c r="S30" s="46"/>
      <c r="U30" s="45"/>
      <c r="V30" s="45"/>
      <c r="Z30" s="45"/>
      <c r="AA30" s="45"/>
    </row>
    <row r="31" spans="1:27" ht="15" customHeight="1" x14ac:dyDescent="0.25">
      <c r="B31" s="17">
        <v>25</v>
      </c>
      <c r="C31" s="36" t="s">
        <v>37</v>
      </c>
      <c r="D31" s="27">
        <f t="shared" si="0"/>
        <v>0</v>
      </c>
      <c r="E31" s="11">
        <v>0</v>
      </c>
      <c r="F31" s="12" t="e">
        <f t="shared" si="1"/>
        <v>#DIV/0!</v>
      </c>
      <c r="G31" s="11">
        <v>0</v>
      </c>
      <c r="H31" s="12" t="e">
        <f t="shared" si="2"/>
        <v>#DIV/0!</v>
      </c>
      <c r="I31" s="11">
        <v>0</v>
      </c>
      <c r="J31" s="12" t="e">
        <f t="shared" si="3"/>
        <v>#DIV/0!</v>
      </c>
      <c r="K31" s="11">
        <v>0</v>
      </c>
      <c r="L31" s="12" t="e">
        <f t="shared" si="4"/>
        <v>#DIV/0!</v>
      </c>
      <c r="M31" s="11">
        <v>0</v>
      </c>
      <c r="N31" s="12" t="e">
        <f t="shared" si="5"/>
        <v>#DIV/0!</v>
      </c>
      <c r="O31" s="11">
        <v>0</v>
      </c>
      <c r="P31" s="13" t="e">
        <f t="shared" si="6"/>
        <v>#DIV/0!</v>
      </c>
      <c r="Q31" s="14"/>
      <c r="R31" s="15"/>
      <c r="S31" s="46"/>
      <c r="U31" s="45"/>
      <c r="V31" s="45"/>
      <c r="Z31" s="45"/>
      <c r="AA31" s="45"/>
    </row>
    <row r="32" spans="1:27" ht="15" customHeight="1" x14ac:dyDescent="0.25">
      <c r="B32" s="9">
        <v>24</v>
      </c>
      <c r="C32" s="26" t="s">
        <v>38</v>
      </c>
      <c r="D32" s="27">
        <f t="shared" si="0"/>
        <v>3</v>
      </c>
      <c r="E32" s="11">
        <v>0</v>
      </c>
      <c r="F32" s="12">
        <f t="shared" si="1"/>
        <v>0</v>
      </c>
      <c r="G32" s="11">
        <v>2</v>
      </c>
      <c r="H32" s="12">
        <f t="shared" si="2"/>
        <v>66.666666666666657</v>
      </c>
      <c r="I32" s="11">
        <v>0</v>
      </c>
      <c r="J32" s="12">
        <f t="shared" si="3"/>
        <v>0</v>
      </c>
      <c r="K32" s="11">
        <v>0</v>
      </c>
      <c r="L32" s="12">
        <f t="shared" si="4"/>
        <v>0</v>
      </c>
      <c r="M32" s="11">
        <v>1</v>
      </c>
      <c r="N32" s="12">
        <f t="shared" si="5"/>
        <v>33.333333333333329</v>
      </c>
      <c r="O32" s="11">
        <v>0</v>
      </c>
      <c r="P32" s="13">
        <f t="shared" si="6"/>
        <v>0</v>
      </c>
      <c r="Q32" s="14"/>
      <c r="R32" s="15"/>
      <c r="S32" s="46"/>
      <c r="U32" s="45"/>
      <c r="V32" s="45"/>
      <c r="Z32" s="45"/>
      <c r="AA32" s="45"/>
    </row>
    <row r="33" spans="2:27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46"/>
      <c r="U33" s="45"/>
      <c r="V33" s="45"/>
      <c r="Z33" s="45"/>
      <c r="AA33" s="45"/>
    </row>
    <row r="34" spans="2:27" ht="15" customHeight="1" thickBot="1" x14ac:dyDescent="0.3">
      <c r="B34" s="50" t="s">
        <v>42</v>
      </c>
      <c r="C34" s="64"/>
      <c r="D34" s="28">
        <f>SUM(D7:D33)</f>
        <v>93</v>
      </c>
      <c r="E34" s="25">
        <f>SUM(E7:E33)</f>
        <v>20</v>
      </c>
      <c r="F34" s="29">
        <f>E34/D34*100</f>
        <v>21.50537634408602</v>
      </c>
      <c r="G34" s="25">
        <f t="shared" ref="G34:O34" si="7">SUM(G7:G33)</f>
        <v>20</v>
      </c>
      <c r="H34" s="29">
        <f>G34/D34*100</f>
        <v>21.50537634408602</v>
      </c>
      <c r="I34" s="25">
        <f t="shared" si="7"/>
        <v>22</v>
      </c>
      <c r="J34" s="29">
        <f>I34/D34*100</f>
        <v>23.655913978494624</v>
      </c>
      <c r="K34" s="25">
        <f t="shared" si="7"/>
        <v>8</v>
      </c>
      <c r="L34" s="29">
        <f>K34/D34*100</f>
        <v>8.6021505376344098</v>
      </c>
      <c r="M34" s="25">
        <f t="shared" si="7"/>
        <v>23</v>
      </c>
      <c r="N34" s="29">
        <f>M34/D34*100</f>
        <v>24.731182795698924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7" ht="16.5" thickBot="1" x14ac:dyDescent="0.3">
      <c r="B35" s="50" t="s">
        <v>41</v>
      </c>
      <c r="C35" s="64"/>
      <c r="D35" s="28">
        <f t="shared" ref="D35" si="8">E35+G35+I35+K35+M35+O35</f>
        <v>90</v>
      </c>
      <c r="E35" s="24">
        <f>SUM(E7:E31)</f>
        <v>20</v>
      </c>
      <c r="F35" s="29">
        <f t="shared" ref="F35" si="9">E35*100/D35</f>
        <v>22.222222222222221</v>
      </c>
      <c r="G35" s="24">
        <f t="shared" ref="G35:O35" si="10">SUM(G7:G31)</f>
        <v>18</v>
      </c>
      <c r="H35" s="29">
        <f t="shared" ref="H35" si="11">G35*100/D35</f>
        <v>20</v>
      </c>
      <c r="I35" s="24">
        <f t="shared" si="10"/>
        <v>22</v>
      </c>
      <c r="J35" s="29">
        <f t="shared" ref="J35" si="12">I35*100/D35</f>
        <v>24.444444444444443</v>
      </c>
      <c r="K35" s="24">
        <f t="shared" si="10"/>
        <v>8</v>
      </c>
      <c r="L35" s="29">
        <f t="shared" ref="L35" si="13">K35*100/D35</f>
        <v>8.8888888888888893</v>
      </c>
      <c r="M35" s="24">
        <f t="shared" si="10"/>
        <v>22</v>
      </c>
      <c r="N35" s="29">
        <f t="shared" ref="N35" si="14">M35*100/D35</f>
        <v>24.444444444444443</v>
      </c>
      <c r="O35" s="24">
        <f t="shared" si="10"/>
        <v>0</v>
      </c>
      <c r="P35" s="30">
        <f t="shared" ref="P35" si="15">O35*100/D35</f>
        <v>0</v>
      </c>
      <c r="Q35" s="32"/>
      <c r="R35" s="15"/>
    </row>
    <row r="37" spans="2:27" ht="15" x14ac:dyDescent="0.25">
      <c r="D37" s="37"/>
    </row>
    <row r="38" spans="2:27" ht="15" x14ac:dyDescent="0.25">
      <c r="D38" s="37"/>
    </row>
    <row r="39" spans="2:27" ht="15" x14ac:dyDescent="0.25">
      <c r="D39" s="19"/>
    </row>
    <row r="40" spans="2:27" ht="15" x14ac:dyDescent="0.25">
      <c r="D40" s="19"/>
    </row>
  </sheetData>
  <mergeCells count="14">
    <mergeCell ref="O3:P3"/>
    <mergeCell ref="A16:A17"/>
    <mergeCell ref="B34:C34"/>
    <mergeCell ref="B35:C35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0"/>
  <sheetViews>
    <sheetView zoomScaleNormal="100" workbookViewId="0">
      <selection activeCell="S31" sqref="S31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2" t="s">
        <v>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2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34</v>
      </c>
      <c r="E7" s="11">
        <v>8</v>
      </c>
      <c r="F7" s="12">
        <f>E7/D7*100</f>
        <v>23.52941176470588</v>
      </c>
      <c r="G7" s="11">
        <v>7</v>
      </c>
      <c r="H7" s="12">
        <f>G7/D7*100</f>
        <v>20.588235294117645</v>
      </c>
      <c r="I7" s="11">
        <v>4</v>
      </c>
      <c r="J7" s="12">
        <f>I7/D7*100</f>
        <v>11.76470588235294</v>
      </c>
      <c r="K7" s="11">
        <v>7</v>
      </c>
      <c r="L7" s="12">
        <f>K7/D7*100</f>
        <v>20.588235294117645</v>
      </c>
      <c r="M7" s="11">
        <v>8</v>
      </c>
      <c r="N7" s="12">
        <f>M7/D7*100</f>
        <v>23.52941176470588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53</v>
      </c>
      <c r="E8" s="11">
        <v>13</v>
      </c>
      <c r="F8" s="12">
        <f t="shared" ref="F8:F34" si="1">E8/D8*100</f>
        <v>24.528301886792452</v>
      </c>
      <c r="G8" s="11">
        <v>6</v>
      </c>
      <c r="H8" s="12">
        <f t="shared" ref="H8:H34" si="2">G8/D8*100</f>
        <v>11.320754716981133</v>
      </c>
      <c r="I8" s="11">
        <v>9</v>
      </c>
      <c r="J8" s="12">
        <f t="shared" ref="J8:J34" si="3">I8/D8*100</f>
        <v>16.981132075471699</v>
      </c>
      <c r="K8" s="11">
        <v>14</v>
      </c>
      <c r="L8" s="12">
        <f t="shared" ref="L8:L34" si="4">K8/D8*100</f>
        <v>26.415094339622641</v>
      </c>
      <c r="M8" s="11">
        <v>10</v>
      </c>
      <c r="N8" s="12">
        <f t="shared" ref="N8:N33" si="5">M8/D8*100</f>
        <v>18.867924528301888</v>
      </c>
      <c r="O8" s="11">
        <v>1</v>
      </c>
      <c r="P8" s="13">
        <f t="shared" ref="P8:P34" si="6">O8/D8*100</f>
        <v>1.8867924528301887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207</v>
      </c>
      <c r="E9" s="11">
        <v>38</v>
      </c>
      <c r="F9" s="12">
        <f t="shared" si="1"/>
        <v>18.357487922705314</v>
      </c>
      <c r="G9" s="11">
        <v>73</v>
      </c>
      <c r="H9" s="12">
        <f t="shared" si="2"/>
        <v>35.265700483091791</v>
      </c>
      <c r="I9" s="11">
        <v>43</v>
      </c>
      <c r="J9" s="12">
        <f t="shared" si="3"/>
        <v>20.772946859903382</v>
      </c>
      <c r="K9" s="11">
        <v>28</v>
      </c>
      <c r="L9" s="12">
        <f t="shared" si="4"/>
        <v>13.526570048309178</v>
      </c>
      <c r="M9" s="11">
        <v>25</v>
      </c>
      <c r="N9" s="12">
        <f t="shared" si="5"/>
        <v>12.077294685990339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102</v>
      </c>
      <c r="E10" s="11">
        <v>46</v>
      </c>
      <c r="F10" s="12">
        <f t="shared" si="1"/>
        <v>45.098039215686278</v>
      </c>
      <c r="G10" s="11">
        <v>3</v>
      </c>
      <c r="H10" s="12">
        <f t="shared" si="2"/>
        <v>2.9411764705882351</v>
      </c>
      <c r="I10" s="11">
        <v>17</v>
      </c>
      <c r="J10" s="12">
        <f t="shared" si="3"/>
        <v>16.666666666666664</v>
      </c>
      <c r="K10" s="11">
        <v>20</v>
      </c>
      <c r="L10" s="12">
        <f t="shared" si="4"/>
        <v>19.607843137254903</v>
      </c>
      <c r="M10" s="11">
        <v>16</v>
      </c>
      <c r="N10" s="12">
        <f t="shared" si="5"/>
        <v>15.686274509803921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53</v>
      </c>
      <c r="E11" s="11">
        <v>33</v>
      </c>
      <c r="F11" s="12">
        <f t="shared" si="1"/>
        <v>62.264150943396224</v>
      </c>
      <c r="G11" s="11">
        <v>1</v>
      </c>
      <c r="H11" s="12">
        <f t="shared" si="2"/>
        <v>1.8867924528301887</v>
      </c>
      <c r="I11" s="11">
        <v>8</v>
      </c>
      <c r="J11" s="12">
        <f t="shared" si="3"/>
        <v>15.09433962264151</v>
      </c>
      <c r="K11" s="11">
        <v>7</v>
      </c>
      <c r="L11" s="12">
        <f t="shared" si="4"/>
        <v>13.20754716981132</v>
      </c>
      <c r="M11" s="11">
        <v>4</v>
      </c>
      <c r="N11" s="12">
        <f t="shared" si="5"/>
        <v>7.5471698113207548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51</v>
      </c>
      <c r="E12" s="11">
        <v>22</v>
      </c>
      <c r="F12" s="12">
        <f t="shared" si="1"/>
        <v>43.137254901960787</v>
      </c>
      <c r="G12" s="11">
        <v>0</v>
      </c>
      <c r="H12" s="12">
        <f t="shared" si="2"/>
        <v>0</v>
      </c>
      <c r="I12" s="11">
        <v>7</v>
      </c>
      <c r="J12" s="12">
        <f t="shared" si="3"/>
        <v>13.725490196078432</v>
      </c>
      <c r="K12" s="11">
        <v>14</v>
      </c>
      <c r="L12" s="12">
        <f t="shared" si="4"/>
        <v>27.450980392156865</v>
      </c>
      <c r="M12" s="11">
        <v>8</v>
      </c>
      <c r="N12" s="12">
        <f t="shared" si="5"/>
        <v>15.686274509803921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109</v>
      </c>
      <c r="E13" s="11">
        <v>52</v>
      </c>
      <c r="F13" s="12">
        <f t="shared" si="1"/>
        <v>47.706422018348626</v>
      </c>
      <c r="G13" s="11">
        <v>11</v>
      </c>
      <c r="H13" s="12">
        <f t="shared" si="2"/>
        <v>10.091743119266056</v>
      </c>
      <c r="I13" s="11">
        <v>15</v>
      </c>
      <c r="J13" s="12">
        <f t="shared" si="3"/>
        <v>13.761467889908257</v>
      </c>
      <c r="K13" s="11">
        <v>19</v>
      </c>
      <c r="L13" s="12">
        <f t="shared" si="4"/>
        <v>17.431192660550458</v>
      </c>
      <c r="M13" s="11">
        <v>11</v>
      </c>
      <c r="N13" s="12">
        <f t="shared" si="5"/>
        <v>10.091743119266056</v>
      </c>
      <c r="O13" s="11">
        <v>1</v>
      </c>
      <c r="P13" s="13">
        <f t="shared" si="6"/>
        <v>0.91743119266055051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38</v>
      </c>
      <c r="E14" s="11">
        <v>16</v>
      </c>
      <c r="F14" s="12">
        <f t="shared" si="1"/>
        <v>42.105263157894733</v>
      </c>
      <c r="G14" s="11">
        <v>0</v>
      </c>
      <c r="H14" s="12">
        <f t="shared" si="2"/>
        <v>0</v>
      </c>
      <c r="I14" s="11">
        <v>7</v>
      </c>
      <c r="J14" s="12">
        <f t="shared" si="3"/>
        <v>18.421052631578945</v>
      </c>
      <c r="K14" s="11">
        <v>12</v>
      </c>
      <c r="L14" s="12">
        <f t="shared" si="4"/>
        <v>31.578947368421051</v>
      </c>
      <c r="M14" s="11">
        <v>3</v>
      </c>
      <c r="N14" s="12">
        <f t="shared" si="5"/>
        <v>7.8947368421052628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62</v>
      </c>
      <c r="E15" s="11">
        <v>25</v>
      </c>
      <c r="F15" s="12">
        <f t="shared" si="1"/>
        <v>40.322580645161288</v>
      </c>
      <c r="G15" s="11">
        <v>10</v>
      </c>
      <c r="H15" s="12">
        <f t="shared" si="2"/>
        <v>16.129032258064516</v>
      </c>
      <c r="I15" s="11">
        <v>13</v>
      </c>
      <c r="J15" s="12">
        <f t="shared" si="3"/>
        <v>20.967741935483872</v>
      </c>
      <c r="K15" s="11">
        <v>7</v>
      </c>
      <c r="L15" s="12">
        <f t="shared" si="4"/>
        <v>11.29032258064516</v>
      </c>
      <c r="M15" s="11">
        <v>7</v>
      </c>
      <c r="N15" s="12">
        <f t="shared" si="5"/>
        <v>11.29032258064516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9"/>
      <c r="B16" s="17">
        <v>10</v>
      </c>
      <c r="C16" s="10" t="s">
        <v>22</v>
      </c>
      <c r="D16" s="27">
        <f t="shared" si="0"/>
        <v>38</v>
      </c>
      <c r="E16" s="11">
        <v>15</v>
      </c>
      <c r="F16" s="12">
        <f t="shared" si="1"/>
        <v>39.473684210526315</v>
      </c>
      <c r="G16" s="11">
        <v>10</v>
      </c>
      <c r="H16" s="12">
        <f t="shared" si="2"/>
        <v>26.315789473684209</v>
      </c>
      <c r="I16" s="11">
        <v>7</v>
      </c>
      <c r="J16" s="12">
        <f t="shared" si="3"/>
        <v>18.421052631578945</v>
      </c>
      <c r="K16" s="11">
        <v>3</v>
      </c>
      <c r="L16" s="12">
        <f t="shared" si="4"/>
        <v>7.8947368421052628</v>
      </c>
      <c r="M16" s="11">
        <v>3</v>
      </c>
      <c r="N16" s="12">
        <f t="shared" si="5"/>
        <v>7.8947368421052628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9"/>
      <c r="B17" s="17">
        <v>11</v>
      </c>
      <c r="C17" s="10" t="s">
        <v>23</v>
      </c>
      <c r="D17" s="27">
        <f t="shared" si="0"/>
        <v>50</v>
      </c>
      <c r="E17" s="11">
        <v>0</v>
      </c>
      <c r="F17" s="12">
        <f t="shared" si="1"/>
        <v>0</v>
      </c>
      <c r="G17" s="11">
        <v>18</v>
      </c>
      <c r="H17" s="12">
        <f t="shared" si="2"/>
        <v>36</v>
      </c>
      <c r="I17" s="11">
        <v>5</v>
      </c>
      <c r="J17" s="12">
        <f t="shared" si="3"/>
        <v>10</v>
      </c>
      <c r="K17" s="11">
        <v>16</v>
      </c>
      <c r="L17" s="12">
        <f t="shared" si="4"/>
        <v>32</v>
      </c>
      <c r="M17" s="11">
        <v>11</v>
      </c>
      <c r="N17" s="12">
        <f t="shared" si="5"/>
        <v>22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71</v>
      </c>
      <c r="E18" s="11">
        <v>26</v>
      </c>
      <c r="F18" s="12">
        <f t="shared" si="1"/>
        <v>36.619718309859159</v>
      </c>
      <c r="G18" s="11">
        <v>9</v>
      </c>
      <c r="H18" s="12">
        <f t="shared" si="2"/>
        <v>12.676056338028168</v>
      </c>
      <c r="I18" s="11">
        <v>17</v>
      </c>
      <c r="J18" s="12">
        <f t="shared" si="3"/>
        <v>23.943661971830984</v>
      </c>
      <c r="K18" s="11">
        <v>8</v>
      </c>
      <c r="L18" s="12">
        <f t="shared" si="4"/>
        <v>11.267605633802818</v>
      </c>
      <c r="M18" s="11">
        <v>11</v>
      </c>
      <c r="N18" s="12">
        <f t="shared" si="5"/>
        <v>15.492957746478872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76</v>
      </c>
      <c r="E19" s="11">
        <v>39</v>
      </c>
      <c r="F19" s="12">
        <f t="shared" si="1"/>
        <v>51.315789473684212</v>
      </c>
      <c r="G19" s="11">
        <v>9</v>
      </c>
      <c r="H19" s="12">
        <f t="shared" si="2"/>
        <v>11.842105263157894</v>
      </c>
      <c r="I19" s="11">
        <v>5</v>
      </c>
      <c r="J19" s="12">
        <f t="shared" si="3"/>
        <v>6.5789473684210522</v>
      </c>
      <c r="K19" s="11">
        <v>10</v>
      </c>
      <c r="L19" s="12">
        <f t="shared" si="4"/>
        <v>13.157894736842104</v>
      </c>
      <c r="M19" s="11">
        <v>13</v>
      </c>
      <c r="N19" s="12">
        <f t="shared" si="5"/>
        <v>17.105263157894736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163</v>
      </c>
      <c r="E20" s="11">
        <v>77</v>
      </c>
      <c r="F20" s="12">
        <f t="shared" si="1"/>
        <v>47.239263803680984</v>
      </c>
      <c r="G20" s="11">
        <v>0</v>
      </c>
      <c r="H20" s="12">
        <f t="shared" si="2"/>
        <v>0</v>
      </c>
      <c r="I20" s="11">
        <v>32</v>
      </c>
      <c r="J20" s="12">
        <f t="shared" si="3"/>
        <v>19.631901840490798</v>
      </c>
      <c r="K20" s="11">
        <v>19</v>
      </c>
      <c r="L20" s="12">
        <f t="shared" si="4"/>
        <v>11.656441717791409</v>
      </c>
      <c r="M20" s="11">
        <v>34</v>
      </c>
      <c r="N20" s="12">
        <f t="shared" si="5"/>
        <v>20.858895705521473</v>
      </c>
      <c r="O20" s="11">
        <v>1</v>
      </c>
      <c r="P20" s="13">
        <f t="shared" si="6"/>
        <v>0.61349693251533743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52</v>
      </c>
      <c r="E21" s="11">
        <v>27</v>
      </c>
      <c r="F21" s="12">
        <f t="shared" si="1"/>
        <v>51.923076923076927</v>
      </c>
      <c r="G21" s="11">
        <v>1</v>
      </c>
      <c r="H21" s="12">
        <f t="shared" si="2"/>
        <v>1.9230769230769231</v>
      </c>
      <c r="I21" s="11">
        <v>3</v>
      </c>
      <c r="J21" s="12">
        <f t="shared" si="3"/>
        <v>5.7692307692307692</v>
      </c>
      <c r="K21" s="11">
        <v>10</v>
      </c>
      <c r="L21" s="12">
        <f t="shared" si="4"/>
        <v>19.230769230769234</v>
      </c>
      <c r="M21" s="11">
        <v>10</v>
      </c>
      <c r="N21" s="12">
        <f t="shared" si="5"/>
        <v>19.230769230769234</v>
      </c>
      <c r="O21" s="11">
        <v>1</v>
      </c>
      <c r="P21" s="13">
        <f t="shared" si="6"/>
        <v>1.9230769230769231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16</v>
      </c>
      <c r="E22" s="11">
        <v>5</v>
      </c>
      <c r="F22" s="12">
        <f t="shared" si="1"/>
        <v>31.25</v>
      </c>
      <c r="G22" s="11">
        <v>0</v>
      </c>
      <c r="H22" s="12">
        <f t="shared" si="2"/>
        <v>0</v>
      </c>
      <c r="I22" s="11">
        <v>5</v>
      </c>
      <c r="J22" s="12">
        <f t="shared" si="3"/>
        <v>31.25</v>
      </c>
      <c r="K22" s="11">
        <v>3</v>
      </c>
      <c r="L22" s="12">
        <f t="shared" si="4"/>
        <v>18.75</v>
      </c>
      <c r="M22" s="11">
        <v>3</v>
      </c>
      <c r="N22" s="12">
        <f t="shared" si="5"/>
        <v>18.75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48</v>
      </c>
      <c r="E23" s="11">
        <v>17</v>
      </c>
      <c r="F23" s="12">
        <f t="shared" si="1"/>
        <v>35.416666666666671</v>
      </c>
      <c r="G23" s="11">
        <v>8</v>
      </c>
      <c r="H23" s="12">
        <f t="shared" si="2"/>
        <v>16.666666666666664</v>
      </c>
      <c r="I23" s="11">
        <v>12</v>
      </c>
      <c r="J23" s="12">
        <f t="shared" si="3"/>
        <v>25</v>
      </c>
      <c r="K23" s="11">
        <v>4</v>
      </c>
      <c r="L23" s="12">
        <f t="shared" si="4"/>
        <v>8.3333333333333321</v>
      </c>
      <c r="M23" s="11">
        <v>7</v>
      </c>
      <c r="N23" s="12">
        <f t="shared" si="5"/>
        <v>14.583333333333334</v>
      </c>
      <c r="O23" s="11">
        <v>0</v>
      </c>
      <c r="P23" s="13">
        <f t="shared" si="6"/>
        <v>0</v>
      </c>
      <c r="Q23" s="14"/>
      <c r="R23" s="15"/>
      <c r="S23" s="46"/>
      <c r="T23" s="45"/>
      <c r="U23" s="47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18</v>
      </c>
      <c r="E24" s="11">
        <v>8</v>
      </c>
      <c r="F24" s="12">
        <f t="shared" si="1"/>
        <v>44.444444444444443</v>
      </c>
      <c r="G24" s="11">
        <v>4</v>
      </c>
      <c r="H24" s="12">
        <f t="shared" si="2"/>
        <v>22.222222222222221</v>
      </c>
      <c r="I24" s="11">
        <v>1</v>
      </c>
      <c r="J24" s="12">
        <f t="shared" si="3"/>
        <v>5.5555555555555554</v>
      </c>
      <c r="K24" s="11">
        <v>3</v>
      </c>
      <c r="L24" s="12">
        <f t="shared" si="4"/>
        <v>16.666666666666664</v>
      </c>
      <c r="M24" s="11">
        <v>2</v>
      </c>
      <c r="N24" s="12">
        <f t="shared" si="5"/>
        <v>11.111111111111111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99</v>
      </c>
      <c r="E25" s="11">
        <v>42</v>
      </c>
      <c r="F25" s="12">
        <f t="shared" si="1"/>
        <v>42.424242424242422</v>
      </c>
      <c r="G25" s="11">
        <v>10</v>
      </c>
      <c r="H25" s="12">
        <f t="shared" si="2"/>
        <v>10.1010101010101</v>
      </c>
      <c r="I25" s="11">
        <v>16</v>
      </c>
      <c r="J25" s="12">
        <f t="shared" si="3"/>
        <v>16.161616161616163</v>
      </c>
      <c r="K25" s="11">
        <v>19</v>
      </c>
      <c r="L25" s="12">
        <f t="shared" si="4"/>
        <v>19.19191919191919</v>
      </c>
      <c r="M25" s="11">
        <v>11</v>
      </c>
      <c r="N25" s="12">
        <f t="shared" si="5"/>
        <v>11.111111111111111</v>
      </c>
      <c r="O25" s="11">
        <v>1</v>
      </c>
      <c r="P25" s="13">
        <f t="shared" si="6"/>
        <v>1.0101010101010102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61</v>
      </c>
      <c r="E26" s="11">
        <v>28</v>
      </c>
      <c r="F26" s="12">
        <f t="shared" si="1"/>
        <v>45.901639344262293</v>
      </c>
      <c r="G26" s="11">
        <v>7</v>
      </c>
      <c r="H26" s="12">
        <f t="shared" si="2"/>
        <v>11.475409836065573</v>
      </c>
      <c r="I26" s="11">
        <v>6</v>
      </c>
      <c r="J26" s="12">
        <f t="shared" si="3"/>
        <v>9.8360655737704921</v>
      </c>
      <c r="K26" s="11">
        <v>5</v>
      </c>
      <c r="L26" s="12">
        <f t="shared" si="4"/>
        <v>8.1967213114754092</v>
      </c>
      <c r="M26" s="11">
        <v>15</v>
      </c>
      <c r="N26" s="12">
        <f t="shared" si="5"/>
        <v>24.590163934426229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69</v>
      </c>
      <c r="E27" s="11">
        <v>38</v>
      </c>
      <c r="F27" s="12">
        <f t="shared" si="1"/>
        <v>55.072463768115945</v>
      </c>
      <c r="G27" s="11">
        <v>0</v>
      </c>
      <c r="H27" s="12">
        <f t="shared" si="2"/>
        <v>0</v>
      </c>
      <c r="I27" s="11">
        <v>11</v>
      </c>
      <c r="J27" s="12">
        <f t="shared" si="3"/>
        <v>15.942028985507244</v>
      </c>
      <c r="K27" s="11">
        <v>9</v>
      </c>
      <c r="L27" s="12">
        <f t="shared" si="4"/>
        <v>13.043478260869565</v>
      </c>
      <c r="M27" s="11">
        <v>11</v>
      </c>
      <c r="N27" s="12">
        <f t="shared" si="5"/>
        <v>15.942028985507244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36</v>
      </c>
      <c r="E28" s="11">
        <v>18</v>
      </c>
      <c r="F28" s="12">
        <f t="shared" si="1"/>
        <v>50</v>
      </c>
      <c r="G28" s="11">
        <v>3</v>
      </c>
      <c r="H28" s="12">
        <f t="shared" si="2"/>
        <v>8.3333333333333321</v>
      </c>
      <c r="I28" s="11">
        <v>4</v>
      </c>
      <c r="J28" s="12">
        <f t="shared" si="3"/>
        <v>11.111111111111111</v>
      </c>
      <c r="K28" s="11">
        <v>3</v>
      </c>
      <c r="L28" s="12">
        <f t="shared" si="4"/>
        <v>8.3333333333333321</v>
      </c>
      <c r="M28" s="11">
        <v>8</v>
      </c>
      <c r="N28" s="12">
        <f t="shared" si="5"/>
        <v>22.222222222222221</v>
      </c>
      <c r="O28" s="11">
        <v>0</v>
      </c>
      <c r="P28" s="13">
        <f t="shared" si="6"/>
        <v>0</v>
      </c>
      <c r="Q28" s="14"/>
      <c r="R28" s="15"/>
      <c r="S28" s="46"/>
      <c r="T28" s="48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19</v>
      </c>
      <c r="E29" s="11">
        <v>5</v>
      </c>
      <c r="F29" s="12">
        <f t="shared" si="1"/>
        <v>26.315789473684209</v>
      </c>
      <c r="G29" s="11">
        <v>1</v>
      </c>
      <c r="H29" s="12">
        <f t="shared" si="2"/>
        <v>5.2631578947368416</v>
      </c>
      <c r="I29" s="11">
        <v>2</v>
      </c>
      <c r="J29" s="12">
        <f t="shared" si="3"/>
        <v>10.526315789473683</v>
      </c>
      <c r="K29" s="11">
        <v>4</v>
      </c>
      <c r="L29" s="12">
        <f t="shared" si="4"/>
        <v>21.052631578947366</v>
      </c>
      <c r="M29" s="11">
        <v>7</v>
      </c>
      <c r="N29" s="12">
        <f t="shared" si="5"/>
        <v>36.84210526315789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38</v>
      </c>
      <c r="E30" s="11">
        <v>10</v>
      </c>
      <c r="F30" s="12">
        <f t="shared" si="1"/>
        <v>26.315789473684209</v>
      </c>
      <c r="G30" s="11">
        <v>1</v>
      </c>
      <c r="H30" s="12">
        <f t="shared" si="2"/>
        <v>2.6315789473684208</v>
      </c>
      <c r="I30" s="11">
        <v>8</v>
      </c>
      <c r="J30" s="12">
        <f t="shared" si="3"/>
        <v>21.052631578947366</v>
      </c>
      <c r="K30" s="11">
        <v>8</v>
      </c>
      <c r="L30" s="12">
        <f t="shared" si="4"/>
        <v>21.052631578947366</v>
      </c>
      <c r="M30" s="11">
        <v>10</v>
      </c>
      <c r="N30" s="12">
        <f t="shared" si="5"/>
        <v>26.315789473684209</v>
      </c>
      <c r="O30" s="11">
        <v>1</v>
      </c>
      <c r="P30" s="13">
        <f t="shared" si="6"/>
        <v>2.6315789473684208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79</v>
      </c>
      <c r="E31" s="11">
        <v>24</v>
      </c>
      <c r="F31" s="12">
        <f t="shared" si="1"/>
        <v>30.37974683544304</v>
      </c>
      <c r="G31" s="11">
        <v>8</v>
      </c>
      <c r="H31" s="12">
        <f t="shared" si="2"/>
        <v>10.126582278481013</v>
      </c>
      <c r="I31" s="11">
        <v>13</v>
      </c>
      <c r="J31" s="12">
        <f t="shared" si="3"/>
        <v>16.455696202531644</v>
      </c>
      <c r="K31" s="11">
        <v>13</v>
      </c>
      <c r="L31" s="12">
        <f t="shared" si="4"/>
        <v>16.455696202531644</v>
      </c>
      <c r="M31" s="11">
        <v>21</v>
      </c>
      <c r="N31" s="12">
        <f t="shared" si="5"/>
        <v>26.582278481012654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26</v>
      </c>
      <c r="C32" s="26" t="s">
        <v>38</v>
      </c>
      <c r="D32" s="27">
        <f t="shared" si="0"/>
        <v>88</v>
      </c>
      <c r="E32" s="38">
        <v>18</v>
      </c>
      <c r="F32" s="12">
        <f t="shared" si="1"/>
        <v>20.454545454545457</v>
      </c>
      <c r="G32" s="35">
        <v>11</v>
      </c>
      <c r="H32" s="12">
        <f t="shared" si="2"/>
        <v>12.5</v>
      </c>
      <c r="I32" s="11">
        <v>10</v>
      </c>
      <c r="J32" s="12">
        <f t="shared" si="3"/>
        <v>11.363636363636363</v>
      </c>
      <c r="K32" s="35">
        <v>27</v>
      </c>
      <c r="L32" s="12">
        <f t="shared" si="4"/>
        <v>30.681818181818183</v>
      </c>
      <c r="M32" s="35">
        <v>22</v>
      </c>
      <c r="N32" s="12">
        <f t="shared" si="5"/>
        <v>25</v>
      </c>
      <c r="O32" s="35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27</v>
      </c>
      <c r="C33" s="21" t="s">
        <v>39</v>
      </c>
      <c r="D33" s="27">
        <f t="shared" si="0"/>
        <v>1</v>
      </c>
      <c r="E33" s="39">
        <v>1</v>
      </c>
      <c r="F33" s="12">
        <f t="shared" si="1"/>
        <v>100</v>
      </c>
      <c r="G33" s="40">
        <v>0</v>
      </c>
      <c r="H33" s="12">
        <f t="shared" si="2"/>
        <v>0</v>
      </c>
      <c r="I33" s="11">
        <v>0</v>
      </c>
      <c r="J33" s="22">
        <v>0</v>
      </c>
      <c r="K33" s="40">
        <v>0</v>
      </c>
      <c r="L33" s="22">
        <v>0</v>
      </c>
      <c r="M33" s="40">
        <v>0</v>
      </c>
      <c r="N33" s="12">
        <f t="shared" si="5"/>
        <v>0</v>
      </c>
      <c r="O33" s="40">
        <v>0</v>
      </c>
      <c r="P33" s="13">
        <f t="shared" si="6"/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50" t="s">
        <v>42</v>
      </c>
      <c r="C34" s="51"/>
      <c r="D34" s="28">
        <f>SUM(D7:D33)</f>
        <v>1731</v>
      </c>
      <c r="E34" s="25">
        <f>SUM(E7:E33)</f>
        <v>651</v>
      </c>
      <c r="F34" s="29">
        <f t="shared" si="1"/>
        <v>37.608318890814559</v>
      </c>
      <c r="G34" s="25">
        <f>SUM(G7:G33)</f>
        <v>211</v>
      </c>
      <c r="H34" s="29">
        <f t="shared" si="2"/>
        <v>12.1894858463316</v>
      </c>
      <c r="I34" s="25">
        <f>SUM(I7:I33)</f>
        <v>280</v>
      </c>
      <c r="J34" s="29">
        <f t="shared" si="3"/>
        <v>16.175621028307337</v>
      </c>
      <c r="K34" s="25">
        <f>SUM(K7:K33)</f>
        <v>292</v>
      </c>
      <c r="L34" s="29">
        <f t="shared" si="4"/>
        <v>16.868861929520509</v>
      </c>
      <c r="M34" s="25">
        <f>SUM(M7:M33)</f>
        <v>291</v>
      </c>
      <c r="N34" s="29">
        <f>M34/D34*100</f>
        <v>16.811091854419409</v>
      </c>
      <c r="O34" s="25">
        <f>SUM(O7:O33)</f>
        <v>6</v>
      </c>
      <c r="P34" s="30">
        <f t="shared" si="6"/>
        <v>0.34662045060658575</v>
      </c>
      <c r="Q34" s="14"/>
      <c r="R34" s="15"/>
      <c r="S34" s="16"/>
    </row>
    <row r="35" spans="2:22" ht="16.5" thickBot="1" x14ac:dyDescent="0.3">
      <c r="B35" s="50" t="s">
        <v>41</v>
      </c>
      <c r="C35" s="51"/>
      <c r="D35" s="28">
        <f>SUM(D7:D31)</f>
        <v>1642</v>
      </c>
      <c r="E35" s="25">
        <f>SUM(E7:E31)</f>
        <v>632</v>
      </c>
      <c r="F35" s="29">
        <f t="shared" ref="F35" si="7">E35*100/D35</f>
        <v>38.489646772228987</v>
      </c>
      <c r="G35" s="25">
        <f>SUM(G7:G31)</f>
        <v>200</v>
      </c>
      <c r="H35" s="29">
        <f t="shared" ref="H35" si="8">G35*100/D35</f>
        <v>12.180267965895249</v>
      </c>
      <c r="I35" s="25">
        <f>SUM(I7:I31)</f>
        <v>270</v>
      </c>
      <c r="J35" s="29">
        <f t="shared" ref="J35" si="9">I35*100/D35</f>
        <v>16.443361753958587</v>
      </c>
      <c r="K35" s="25">
        <f>SUM(K7:K31)</f>
        <v>265</v>
      </c>
      <c r="L35" s="29">
        <f t="shared" ref="L35" si="10">K35*100/D35</f>
        <v>16.138855054811206</v>
      </c>
      <c r="M35" s="25">
        <f>SUM(M7:M31)</f>
        <v>269</v>
      </c>
      <c r="N35" s="29">
        <f t="shared" ref="N35" si="11">M35*100/D35</f>
        <v>16.38246041412911</v>
      </c>
      <c r="O35" s="25">
        <f>SUM(O7:O31)</f>
        <v>6</v>
      </c>
      <c r="P35" s="30">
        <f t="shared" ref="P35" si="12">O35*100/D35</f>
        <v>0.36540803897685747</v>
      </c>
      <c r="R35" s="15"/>
    </row>
    <row r="36" spans="2:22" ht="15" x14ac:dyDescent="0.25">
      <c r="D36" s="19"/>
    </row>
    <row r="37" spans="2:22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40"/>
  <sheetViews>
    <sheetView workbookViewId="0">
      <selection activeCell="Q8" sqref="Q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2" t="s">
        <v>47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2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16</v>
      </c>
      <c r="E7" s="11">
        <v>6</v>
      </c>
      <c r="F7" s="12">
        <f>E7/D7*100</f>
        <v>37.5</v>
      </c>
      <c r="G7" s="11">
        <v>3</v>
      </c>
      <c r="H7" s="12">
        <f>G7/D7*100</f>
        <v>18.75</v>
      </c>
      <c r="I7" s="11">
        <v>2</v>
      </c>
      <c r="J7" s="12">
        <f>I7/D7*100</f>
        <v>12.5</v>
      </c>
      <c r="K7" s="11">
        <v>2</v>
      </c>
      <c r="L7" s="12">
        <f>K7/D7*100</f>
        <v>12.5</v>
      </c>
      <c r="M7" s="11">
        <v>3</v>
      </c>
      <c r="N7" s="12">
        <f>M7/D7*100</f>
        <v>18.75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21</v>
      </c>
      <c r="E8" s="11">
        <v>8</v>
      </c>
      <c r="F8" s="12">
        <f t="shared" ref="F8:F34" si="1">E8/D8*100</f>
        <v>38.095238095238095</v>
      </c>
      <c r="G8" s="11">
        <v>4</v>
      </c>
      <c r="H8" s="12">
        <f t="shared" ref="H8:H34" si="2">G8/D8*100</f>
        <v>19.047619047619047</v>
      </c>
      <c r="I8" s="11">
        <v>3</v>
      </c>
      <c r="J8" s="12">
        <f t="shared" ref="J8:J34" si="3">I8/D8*100</f>
        <v>14.285714285714285</v>
      </c>
      <c r="K8" s="11">
        <v>3</v>
      </c>
      <c r="L8" s="12">
        <f t="shared" ref="L8:L34" si="4">K8/D8*100</f>
        <v>14.285714285714285</v>
      </c>
      <c r="M8" s="11">
        <v>3</v>
      </c>
      <c r="N8" s="12">
        <f t="shared" ref="N8:N34" si="5">M8/D8*100</f>
        <v>14.285714285714285</v>
      </c>
      <c r="O8" s="11">
        <v>0</v>
      </c>
      <c r="P8" s="13">
        <f t="shared" ref="P8:P34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82</v>
      </c>
      <c r="E9" s="11">
        <v>20</v>
      </c>
      <c r="F9" s="12">
        <f t="shared" si="1"/>
        <v>24.390243902439025</v>
      </c>
      <c r="G9" s="11">
        <v>29</v>
      </c>
      <c r="H9" s="12">
        <f t="shared" si="2"/>
        <v>35.365853658536587</v>
      </c>
      <c r="I9" s="11">
        <v>17</v>
      </c>
      <c r="J9" s="12">
        <f t="shared" si="3"/>
        <v>20.73170731707317</v>
      </c>
      <c r="K9" s="11">
        <v>7</v>
      </c>
      <c r="L9" s="12">
        <f t="shared" si="4"/>
        <v>8.536585365853659</v>
      </c>
      <c r="M9" s="11">
        <v>9</v>
      </c>
      <c r="N9" s="12">
        <f t="shared" si="5"/>
        <v>10.975609756097562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58</v>
      </c>
      <c r="E10" s="11">
        <v>34</v>
      </c>
      <c r="F10" s="12">
        <f t="shared" si="1"/>
        <v>58.620689655172406</v>
      </c>
      <c r="G10" s="11">
        <v>3</v>
      </c>
      <c r="H10" s="12">
        <f t="shared" si="2"/>
        <v>5.1724137931034484</v>
      </c>
      <c r="I10" s="11">
        <v>7</v>
      </c>
      <c r="J10" s="12">
        <f t="shared" si="3"/>
        <v>12.068965517241379</v>
      </c>
      <c r="K10" s="11">
        <v>7</v>
      </c>
      <c r="L10" s="12">
        <f t="shared" si="4"/>
        <v>12.068965517241379</v>
      </c>
      <c r="M10" s="11">
        <v>7</v>
      </c>
      <c r="N10" s="12">
        <f t="shared" si="5"/>
        <v>12.068965517241379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31</v>
      </c>
      <c r="E11" s="11">
        <v>21</v>
      </c>
      <c r="F11" s="12">
        <f t="shared" si="1"/>
        <v>67.741935483870961</v>
      </c>
      <c r="G11" s="11">
        <v>1</v>
      </c>
      <c r="H11" s="12">
        <f t="shared" si="2"/>
        <v>3.225806451612903</v>
      </c>
      <c r="I11" s="11">
        <v>4</v>
      </c>
      <c r="J11" s="12">
        <f t="shared" si="3"/>
        <v>12.903225806451612</v>
      </c>
      <c r="K11" s="11">
        <v>2</v>
      </c>
      <c r="L11" s="12">
        <f t="shared" si="4"/>
        <v>6.4516129032258061</v>
      </c>
      <c r="M11" s="11">
        <v>3</v>
      </c>
      <c r="N11" s="12">
        <f t="shared" si="5"/>
        <v>9.67741935483871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18</v>
      </c>
      <c r="E12" s="11">
        <v>12</v>
      </c>
      <c r="F12" s="12">
        <f t="shared" si="1"/>
        <v>66.666666666666657</v>
      </c>
      <c r="G12" s="11">
        <v>0</v>
      </c>
      <c r="H12" s="12">
        <f t="shared" si="2"/>
        <v>0</v>
      </c>
      <c r="I12" s="11">
        <v>1</v>
      </c>
      <c r="J12" s="12">
        <f t="shared" si="3"/>
        <v>5.5555555555555554</v>
      </c>
      <c r="K12" s="11">
        <v>4</v>
      </c>
      <c r="L12" s="12">
        <f t="shared" si="4"/>
        <v>22.222222222222221</v>
      </c>
      <c r="M12" s="11">
        <v>1</v>
      </c>
      <c r="N12" s="12">
        <f t="shared" si="5"/>
        <v>5.5555555555555554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64</v>
      </c>
      <c r="E13" s="11">
        <v>33</v>
      </c>
      <c r="F13" s="12">
        <f t="shared" si="1"/>
        <v>51.5625</v>
      </c>
      <c r="G13" s="11">
        <v>5</v>
      </c>
      <c r="H13" s="12">
        <f t="shared" si="2"/>
        <v>7.8125</v>
      </c>
      <c r="I13" s="11">
        <v>10</v>
      </c>
      <c r="J13" s="12">
        <f t="shared" si="3"/>
        <v>15.625</v>
      </c>
      <c r="K13" s="11">
        <v>9</v>
      </c>
      <c r="L13" s="12">
        <f t="shared" si="4"/>
        <v>14.0625</v>
      </c>
      <c r="M13" s="11">
        <v>6</v>
      </c>
      <c r="N13" s="12">
        <f t="shared" si="5"/>
        <v>9.375</v>
      </c>
      <c r="O13" s="11">
        <v>1</v>
      </c>
      <c r="P13" s="13">
        <f t="shared" si="6"/>
        <v>1.5625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12</v>
      </c>
      <c r="E14" s="11">
        <v>8</v>
      </c>
      <c r="F14" s="12">
        <f t="shared" si="1"/>
        <v>66.666666666666657</v>
      </c>
      <c r="G14" s="11">
        <v>0</v>
      </c>
      <c r="H14" s="12">
        <f t="shared" si="2"/>
        <v>0</v>
      </c>
      <c r="I14" s="11">
        <v>3</v>
      </c>
      <c r="J14" s="12">
        <f t="shared" si="3"/>
        <v>25</v>
      </c>
      <c r="K14" s="11">
        <v>0</v>
      </c>
      <c r="L14" s="12">
        <f t="shared" si="4"/>
        <v>0</v>
      </c>
      <c r="M14" s="11">
        <v>1</v>
      </c>
      <c r="N14" s="12">
        <f t="shared" si="5"/>
        <v>8.3333333333333321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35</v>
      </c>
      <c r="E15" s="11">
        <v>14</v>
      </c>
      <c r="F15" s="12">
        <f t="shared" si="1"/>
        <v>40</v>
      </c>
      <c r="G15" s="11">
        <v>8</v>
      </c>
      <c r="H15" s="12">
        <f t="shared" si="2"/>
        <v>22.857142857142858</v>
      </c>
      <c r="I15" s="11">
        <v>6</v>
      </c>
      <c r="J15" s="12">
        <f t="shared" si="3"/>
        <v>17.142857142857142</v>
      </c>
      <c r="K15" s="11">
        <v>4</v>
      </c>
      <c r="L15" s="12">
        <f t="shared" si="4"/>
        <v>11.428571428571429</v>
      </c>
      <c r="M15" s="11">
        <v>3</v>
      </c>
      <c r="N15" s="12">
        <f t="shared" si="5"/>
        <v>8.5714285714285712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9"/>
      <c r="B16" s="17">
        <v>10</v>
      </c>
      <c r="C16" s="10" t="s">
        <v>22</v>
      </c>
      <c r="D16" s="27">
        <f t="shared" si="0"/>
        <v>20</v>
      </c>
      <c r="E16" s="11">
        <v>9</v>
      </c>
      <c r="F16" s="12">
        <f t="shared" si="1"/>
        <v>45</v>
      </c>
      <c r="G16" s="11">
        <v>4</v>
      </c>
      <c r="H16" s="12">
        <f t="shared" si="2"/>
        <v>20</v>
      </c>
      <c r="I16" s="11">
        <v>4</v>
      </c>
      <c r="J16" s="12">
        <f t="shared" si="3"/>
        <v>20</v>
      </c>
      <c r="K16" s="11">
        <v>2</v>
      </c>
      <c r="L16" s="12">
        <f t="shared" si="4"/>
        <v>10</v>
      </c>
      <c r="M16" s="11">
        <v>1</v>
      </c>
      <c r="N16" s="12">
        <f t="shared" si="5"/>
        <v>5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9"/>
      <c r="B17" s="17">
        <v>11</v>
      </c>
      <c r="C17" s="10" t="s">
        <v>23</v>
      </c>
      <c r="D17" s="27">
        <f t="shared" si="0"/>
        <v>19</v>
      </c>
      <c r="E17" s="11">
        <v>0</v>
      </c>
      <c r="F17" s="12">
        <f t="shared" si="1"/>
        <v>0</v>
      </c>
      <c r="G17" s="11">
        <v>8</v>
      </c>
      <c r="H17" s="12">
        <f t="shared" si="2"/>
        <v>42.105263157894733</v>
      </c>
      <c r="I17" s="11">
        <v>2</v>
      </c>
      <c r="J17" s="12">
        <f t="shared" si="3"/>
        <v>10.526315789473683</v>
      </c>
      <c r="K17" s="11">
        <v>5</v>
      </c>
      <c r="L17" s="12">
        <f t="shared" si="4"/>
        <v>26.315789473684209</v>
      </c>
      <c r="M17" s="11">
        <v>4</v>
      </c>
      <c r="N17" s="12">
        <f t="shared" si="5"/>
        <v>21.052631578947366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30</v>
      </c>
      <c r="E18" s="11">
        <v>13</v>
      </c>
      <c r="F18" s="12">
        <f t="shared" si="1"/>
        <v>43.333333333333336</v>
      </c>
      <c r="G18" s="11">
        <v>4</v>
      </c>
      <c r="H18" s="12">
        <f t="shared" si="2"/>
        <v>13.333333333333334</v>
      </c>
      <c r="I18" s="11">
        <v>6</v>
      </c>
      <c r="J18" s="12">
        <f t="shared" si="3"/>
        <v>20</v>
      </c>
      <c r="K18" s="11">
        <v>1</v>
      </c>
      <c r="L18" s="12">
        <f t="shared" si="4"/>
        <v>3.3333333333333335</v>
      </c>
      <c r="M18" s="11">
        <v>6</v>
      </c>
      <c r="N18" s="12">
        <f t="shared" si="5"/>
        <v>20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40</v>
      </c>
      <c r="E19" s="11">
        <v>25</v>
      </c>
      <c r="F19" s="12">
        <f t="shared" si="1"/>
        <v>62.5</v>
      </c>
      <c r="G19" s="11">
        <v>4</v>
      </c>
      <c r="H19" s="12">
        <f t="shared" si="2"/>
        <v>10</v>
      </c>
      <c r="I19" s="11">
        <v>2</v>
      </c>
      <c r="J19" s="12">
        <f t="shared" si="3"/>
        <v>5</v>
      </c>
      <c r="K19" s="11">
        <v>2</v>
      </c>
      <c r="L19" s="12">
        <f t="shared" si="4"/>
        <v>5</v>
      </c>
      <c r="M19" s="11">
        <v>7</v>
      </c>
      <c r="N19" s="12">
        <f t="shared" si="5"/>
        <v>17.5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74</v>
      </c>
      <c r="E20" s="11">
        <v>38</v>
      </c>
      <c r="F20" s="12">
        <f t="shared" si="1"/>
        <v>51.351351351351347</v>
      </c>
      <c r="G20" s="11">
        <v>0</v>
      </c>
      <c r="H20" s="12">
        <f t="shared" si="2"/>
        <v>0</v>
      </c>
      <c r="I20" s="11">
        <v>13</v>
      </c>
      <c r="J20" s="12">
        <f t="shared" si="3"/>
        <v>17.567567567567568</v>
      </c>
      <c r="K20" s="11">
        <v>7</v>
      </c>
      <c r="L20" s="12">
        <f t="shared" si="4"/>
        <v>9.4594594594594597</v>
      </c>
      <c r="M20" s="11">
        <v>15</v>
      </c>
      <c r="N20" s="12">
        <f t="shared" si="5"/>
        <v>20.27027027027027</v>
      </c>
      <c r="O20" s="11">
        <v>1</v>
      </c>
      <c r="P20" s="13">
        <f t="shared" si="6"/>
        <v>1.3513513513513513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29</v>
      </c>
      <c r="E21" s="11">
        <v>18</v>
      </c>
      <c r="F21" s="12">
        <f t="shared" si="1"/>
        <v>62.068965517241381</v>
      </c>
      <c r="G21" s="11">
        <v>1</v>
      </c>
      <c r="H21" s="12">
        <f t="shared" si="2"/>
        <v>3.4482758620689653</v>
      </c>
      <c r="I21" s="11">
        <v>0</v>
      </c>
      <c r="J21" s="12">
        <f t="shared" si="3"/>
        <v>0</v>
      </c>
      <c r="K21" s="11">
        <v>4</v>
      </c>
      <c r="L21" s="12">
        <f t="shared" si="4"/>
        <v>13.793103448275861</v>
      </c>
      <c r="M21" s="11">
        <v>6</v>
      </c>
      <c r="N21" s="12">
        <f t="shared" si="5"/>
        <v>20.689655172413794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5</v>
      </c>
      <c r="E22" s="11">
        <v>1</v>
      </c>
      <c r="F22" s="12">
        <f t="shared" si="1"/>
        <v>20</v>
      </c>
      <c r="G22" s="11">
        <v>0</v>
      </c>
      <c r="H22" s="12">
        <f t="shared" si="2"/>
        <v>0</v>
      </c>
      <c r="I22" s="11">
        <v>1</v>
      </c>
      <c r="J22" s="12">
        <f t="shared" si="3"/>
        <v>20</v>
      </c>
      <c r="K22" s="11">
        <v>1</v>
      </c>
      <c r="L22" s="12">
        <f t="shared" si="4"/>
        <v>20</v>
      </c>
      <c r="M22" s="11">
        <v>2</v>
      </c>
      <c r="N22" s="12">
        <f t="shared" si="5"/>
        <v>40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26</v>
      </c>
      <c r="E23" s="11">
        <v>9</v>
      </c>
      <c r="F23" s="12">
        <f t="shared" si="1"/>
        <v>34.615384615384613</v>
      </c>
      <c r="G23" s="11">
        <v>6</v>
      </c>
      <c r="H23" s="12">
        <f t="shared" si="2"/>
        <v>23.076923076923077</v>
      </c>
      <c r="I23" s="11">
        <v>7</v>
      </c>
      <c r="J23" s="12">
        <f t="shared" si="3"/>
        <v>26.923076923076923</v>
      </c>
      <c r="K23" s="11">
        <v>1</v>
      </c>
      <c r="L23" s="12">
        <f t="shared" si="4"/>
        <v>3.8461538461538463</v>
      </c>
      <c r="M23" s="11">
        <v>3</v>
      </c>
      <c r="N23" s="12">
        <f t="shared" si="5"/>
        <v>11.538461538461538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11</v>
      </c>
      <c r="E24" s="11">
        <v>4</v>
      </c>
      <c r="F24" s="12">
        <f t="shared" si="1"/>
        <v>36.363636363636367</v>
      </c>
      <c r="G24" s="11">
        <v>4</v>
      </c>
      <c r="H24" s="12">
        <f t="shared" si="2"/>
        <v>36.363636363636367</v>
      </c>
      <c r="I24" s="11">
        <v>0</v>
      </c>
      <c r="J24" s="12">
        <f t="shared" si="3"/>
        <v>0</v>
      </c>
      <c r="K24" s="11">
        <v>2</v>
      </c>
      <c r="L24" s="12">
        <f t="shared" si="4"/>
        <v>18.181818181818183</v>
      </c>
      <c r="M24" s="11">
        <v>1</v>
      </c>
      <c r="N24" s="12">
        <f t="shared" si="5"/>
        <v>9.0909090909090917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49</v>
      </c>
      <c r="E25" s="11">
        <v>25</v>
      </c>
      <c r="F25" s="12">
        <f t="shared" si="1"/>
        <v>51.020408163265309</v>
      </c>
      <c r="G25" s="11">
        <v>5</v>
      </c>
      <c r="H25" s="12">
        <f t="shared" si="2"/>
        <v>10.204081632653061</v>
      </c>
      <c r="I25" s="11">
        <v>5</v>
      </c>
      <c r="J25" s="12">
        <f t="shared" si="3"/>
        <v>10.204081632653061</v>
      </c>
      <c r="K25" s="11">
        <v>8</v>
      </c>
      <c r="L25" s="12">
        <f t="shared" si="4"/>
        <v>16.326530612244898</v>
      </c>
      <c r="M25" s="11">
        <v>5</v>
      </c>
      <c r="N25" s="12">
        <f t="shared" si="5"/>
        <v>10.204081632653061</v>
      </c>
      <c r="O25" s="11">
        <v>1</v>
      </c>
      <c r="P25" s="13">
        <f t="shared" si="6"/>
        <v>2.0408163265306123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30</v>
      </c>
      <c r="E26" s="11">
        <v>16</v>
      </c>
      <c r="F26" s="12">
        <f t="shared" si="1"/>
        <v>53.333333333333336</v>
      </c>
      <c r="G26" s="11">
        <v>3</v>
      </c>
      <c r="H26" s="12">
        <f t="shared" si="2"/>
        <v>10</v>
      </c>
      <c r="I26" s="11">
        <v>4</v>
      </c>
      <c r="J26" s="12">
        <f t="shared" si="3"/>
        <v>13.333333333333334</v>
      </c>
      <c r="K26" s="11">
        <v>3</v>
      </c>
      <c r="L26" s="12">
        <f t="shared" si="4"/>
        <v>10</v>
      </c>
      <c r="M26" s="11">
        <v>4</v>
      </c>
      <c r="N26" s="12">
        <f t="shared" si="5"/>
        <v>13.333333333333334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33</v>
      </c>
      <c r="E27" s="11">
        <v>22</v>
      </c>
      <c r="F27" s="12">
        <f t="shared" si="1"/>
        <v>66.666666666666657</v>
      </c>
      <c r="G27" s="11">
        <v>0</v>
      </c>
      <c r="H27" s="12">
        <f t="shared" si="2"/>
        <v>0</v>
      </c>
      <c r="I27" s="11">
        <v>3</v>
      </c>
      <c r="J27" s="12">
        <f t="shared" si="3"/>
        <v>9.0909090909090917</v>
      </c>
      <c r="K27" s="11">
        <v>3</v>
      </c>
      <c r="L27" s="12">
        <f t="shared" si="4"/>
        <v>9.0909090909090917</v>
      </c>
      <c r="M27" s="11">
        <v>5</v>
      </c>
      <c r="N27" s="12">
        <f t="shared" si="5"/>
        <v>15.151515151515152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19</v>
      </c>
      <c r="E28" s="11">
        <v>12</v>
      </c>
      <c r="F28" s="12">
        <f t="shared" si="1"/>
        <v>63.157894736842103</v>
      </c>
      <c r="G28" s="11">
        <v>3</v>
      </c>
      <c r="H28" s="12">
        <f t="shared" si="2"/>
        <v>15.789473684210526</v>
      </c>
      <c r="I28" s="11">
        <v>1</v>
      </c>
      <c r="J28" s="12">
        <f t="shared" si="3"/>
        <v>5.2631578947368416</v>
      </c>
      <c r="K28" s="11">
        <v>0</v>
      </c>
      <c r="L28" s="12">
        <f t="shared" si="4"/>
        <v>0</v>
      </c>
      <c r="M28" s="11">
        <v>3</v>
      </c>
      <c r="N28" s="12">
        <f t="shared" si="5"/>
        <v>15.789473684210526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8</v>
      </c>
      <c r="E29" s="11">
        <v>4</v>
      </c>
      <c r="F29" s="12">
        <f t="shared" si="1"/>
        <v>50</v>
      </c>
      <c r="G29" s="11">
        <v>1</v>
      </c>
      <c r="H29" s="12">
        <f t="shared" si="2"/>
        <v>12.5</v>
      </c>
      <c r="I29" s="11">
        <v>0</v>
      </c>
      <c r="J29" s="12">
        <f t="shared" si="3"/>
        <v>0</v>
      </c>
      <c r="K29" s="11">
        <v>1</v>
      </c>
      <c r="L29" s="12">
        <f t="shared" si="4"/>
        <v>12.5</v>
      </c>
      <c r="M29" s="11">
        <v>2</v>
      </c>
      <c r="N29" s="12">
        <f t="shared" si="5"/>
        <v>25</v>
      </c>
      <c r="O29" s="11">
        <v>0</v>
      </c>
      <c r="P29" s="13">
        <f t="shared" si="6"/>
        <v>0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16</v>
      </c>
      <c r="E30" s="11">
        <v>5</v>
      </c>
      <c r="F30" s="12">
        <f t="shared" si="1"/>
        <v>31.25</v>
      </c>
      <c r="G30" s="11">
        <v>0</v>
      </c>
      <c r="H30" s="12">
        <f t="shared" si="2"/>
        <v>0</v>
      </c>
      <c r="I30" s="11">
        <v>5</v>
      </c>
      <c r="J30" s="12">
        <f t="shared" si="3"/>
        <v>31.25</v>
      </c>
      <c r="K30" s="11">
        <v>2</v>
      </c>
      <c r="L30" s="12">
        <f t="shared" si="4"/>
        <v>12.5</v>
      </c>
      <c r="M30" s="11">
        <v>4</v>
      </c>
      <c r="N30" s="12">
        <f t="shared" si="5"/>
        <v>25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44</v>
      </c>
      <c r="E31" s="11">
        <v>18</v>
      </c>
      <c r="F31" s="12">
        <f t="shared" si="1"/>
        <v>40.909090909090914</v>
      </c>
      <c r="G31" s="11">
        <v>6</v>
      </c>
      <c r="H31" s="12">
        <f t="shared" si="2"/>
        <v>13.636363636363635</v>
      </c>
      <c r="I31" s="11">
        <v>8</v>
      </c>
      <c r="J31" s="12">
        <f t="shared" si="3"/>
        <v>18.181818181818183</v>
      </c>
      <c r="K31" s="11">
        <v>6</v>
      </c>
      <c r="L31" s="12">
        <f t="shared" si="4"/>
        <v>13.636363636363635</v>
      </c>
      <c r="M31" s="11">
        <v>6</v>
      </c>
      <c r="N31" s="12">
        <f t="shared" si="5"/>
        <v>13.636363636363635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20</v>
      </c>
      <c r="E32" s="38">
        <v>4</v>
      </c>
      <c r="F32" s="12">
        <f t="shared" si="1"/>
        <v>20</v>
      </c>
      <c r="G32" s="35">
        <v>3</v>
      </c>
      <c r="H32" s="12">
        <f t="shared" si="2"/>
        <v>15</v>
      </c>
      <c r="I32" s="11">
        <v>2</v>
      </c>
      <c r="J32" s="12">
        <f t="shared" si="3"/>
        <v>10</v>
      </c>
      <c r="K32" s="35">
        <v>5</v>
      </c>
      <c r="L32" s="12">
        <f t="shared" si="4"/>
        <v>25</v>
      </c>
      <c r="M32" s="35">
        <v>6</v>
      </c>
      <c r="N32" s="12">
        <f t="shared" si="5"/>
        <v>30</v>
      </c>
      <c r="O32" s="35">
        <v>0</v>
      </c>
      <c r="P32" s="13">
        <f t="shared" si="6"/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1</v>
      </c>
      <c r="E33" s="39">
        <v>1</v>
      </c>
      <c r="F33" s="12">
        <f t="shared" si="1"/>
        <v>100</v>
      </c>
      <c r="G33" s="40">
        <v>0</v>
      </c>
      <c r="H33" s="12">
        <f t="shared" si="2"/>
        <v>0</v>
      </c>
      <c r="I33" s="11">
        <v>0</v>
      </c>
      <c r="J33" s="22">
        <v>0</v>
      </c>
      <c r="K33" s="35">
        <v>0</v>
      </c>
      <c r="L33" s="22">
        <v>0</v>
      </c>
      <c r="M33" s="40">
        <v>0</v>
      </c>
      <c r="N33" s="12">
        <f t="shared" si="5"/>
        <v>0</v>
      </c>
      <c r="O33" s="40">
        <v>0</v>
      </c>
      <c r="P33" s="23"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50" t="s">
        <v>42</v>
      </c>
      <c r="C34" s="51"/>
      <c r="D34" s="28">
        <f>SUM(D7:D33)</f>
        <v>811</v>
      </c>
      <c r="E34" s="25">
        <f>SUM(E7:E33)</f>
        <v>380</v>
      </c>
      <c r="F34" s="29">
        <f t="shared" si="1"/>
        <v>46.855733662145497</v>
      </c>
      <c r="G34" s="25">
        <f t="shared" ref="G34:O34" si="7">SUM(G7:G33)</f>
        <v>105</v>
      </c>
      <c r="H34" s="29">
        <f t="shared" si="2"/>
        <v>12.946979038224416</v>
      </c>
      <c r="I34" s="25">
        <f t="shared" si="7"/>
        <v>116</v>
      </c>
      <c r="J34" s="29">
        <f t="shared" si="3"/>
        <v>14.303329223181258</v>
      </c>
      <c r="K34" s="25">
        <f t="shared" si="7"/>
        <v>91</v>
      </c>
      <c r="L34" s="29">
        <f t="shared" si="4"/>
        <v>11.22071516646116</v>
      </c>
      <c r="M34" s="25">
        <f t="shared" si="7"/>
        <v>116</v>
      </c>
      <c r="N34" s="29">
        <f t="shared" si="5"/>
        <v>14.303329223181258</v>
      </c>
      <c r="O34" s="25">
        <f t="shared" si="7"/>
        <v>3</v>
      </c>
      <c r="P34" s="30">
        <f t="shared" si="6"/>
        <v>0.36991368680641185</v>
      </c>
      <c r="Q34" s="14"/>
      <c r="R34" s="15"/>
      <c r="S34" s="16"/>
    </row>
    <row r="35" spans="2:22" ht="16.5" thickBot="1" x14ac:dyDescent="0.3">
      <c r="B35" s="50" t="s">
        <v>41</v>
      </c>
      <c r="C35" s="51"/>
      <c r="D35" s="28">
        <f t="shared" ref="D35" si="8">E35+G35+I35+K35+M35+O35</f>
        <v>790</v>
      </c>
      <c r="E35" s="24">
        <f>SUM(E7:E31)</f>
        <v>375</v>
      </c>
      <c r="F35" s="29">
        <f>E35*100/D35</f>
        <v>47.468354430379748</v>
      </c>
      <c r="G35" s="24">
        <f t="shared" ref="G35:O35" si="9">SUM(G7:G31)</f>
        <v>102</v>
      </c>
      <c r="H35" s="29">
        <f>G35*100/D35</f>
        <v>12.911392405063291</v>
      </c>
      <c r="I35" s="24">
        <f t="shared" si="9"/>
        <v>114</v>
      </c>
      <c r="J35" s="29">
        <f t="shared" ref="J35" si="10">I35*100/D35</f>
        <v>14.430379746835444</v>
      </c>
      <c r="K35" s="24">
        <f t="shared" si="9"/>
        <v>86</v>
      </c>
      <c r="L35" s="29">
        <f t="shared" ref="L35" si="11">K35*100/D35</f>
        <v>10.886075949367088</v>
      </c>
      <c r="M35" s="24">
        <f t="shared" si="9"/>
        <v>110</v>
      </c>
      <c r="N35" s="29">
        <f t="shared" ref="N35" si="12">M35*100/D35</f>
        <v>13.924050632911392</v>
      </c>
      <c r="O35" s="24">
        <f t="shared" si="9"/>
        <v>3</v>
      </c>
      <c r="P35" s="30">
        <f t="shared" ref="P35" si="13">O35*100/D35</f>
        <v>0.379746835443038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40"/>
  <sheetViews>
    <sheetView workbookViewId="0">
      <selection activeCell="S10" sqref="S10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7" ht="15.75" x14ac:dyDescent="0.25">
      <c r="B1" s="52" t="s">
        <v>50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7" ht="16.5" thickBot="1" x14ac:dyDescent="0.3"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7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7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7" ht="13.5" hidden="1" customHeight="1" thickBot="1" x14ac:dyDescent="0.25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7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7" ht="15" customHeight="1" x14ac:dyDescent="0.25">
      <c r="B7" s="9">
        <v>1</v>
      </c>
      <c r="C7" s="10" t="s">
        <v>13</v>
      </c>
      <c r="D7" s="27">
        <f>SUM(E7+G7+I7+K7+M7+O7)</f>
        <v>17</v>
      </c>
      <c r="E7" s="11">
        <v>2</v>
      </c>
      <c r="F7" s="12">
        <f>E7/D7*100</f>
        <v>11.76470588235294</v>
      </c>
      <c r="G7" s="11">
        <v>3</v>
      </c>
      <c r="H7" s="12">
        <f>G7/D7*100</f>
        <v>17.647058823529413</v>
      </c>
      <c r="I7" s="11">
        <v>2</v>
      </c>
      <c r="J7" s="12">
        <f>I7/D7*100</f>
        <v>11.76470588235294</v>
      </c>
      <c r="K7" s="11">
        <v>5</v>
      </c>
      <c r="L7" s="12">
        <f>K7/D7*100</f>
        <v>29.411764705882355</v>
      </c>
      <c r="M7" s="11">
        <v>5</v>
      </c>
      <c r="N7" s="12">
        <f>M7/D7*100</f>
        <v>29.411764705882355</v>
      </c>
      <c r="O7" s="11">
        <v>0</v>
      </c>
      <c r="P7" s="13">
        <f>O7/D7*100</f>
        <v>0</v>
      </c>
      <c r="Q7" s="14"/>
      <c r="R7" s="15"/>
      <c r="S7" s="46"/>
      <c r="U7" s="45"/>
      <c r="AA7" s="45"/>
    </row>
    <row r="8" spans="1:27" ht="15" customHeight="1" x14ac:dyDescent="0.25">
      <c r="B8" s="17">
        <v>2</v>
      </c>
      <c r="C8" s="10" t="s">
        <v>14</v>
      </c>
      <c r="D8" s="27">
        <f t="shared" ref="D8:D33" si="0">SUM(E8+G8+I8+K8+M8+O8)</f>
        <v>31</v>
      </c>
      <c r="E8" s="11">
        <v>4</v>
      </c>
      <c r="F8" s="12">
        <f t="shared" ref="F8:F33" si="1">E8/D8*100</f>
        <v>12.903225806451612</v>
      </c>
      <c r="G8" s="11">
        <v>2</v>
      </c>
      <c r="H8" s="12">
        <f t="shared" ref="H8:H33" si="2">G8/D8*100</f>
        <v>6.4516129032258061</v>
      </c>
      <c r="I8" s="11">
        <v>6</v>
      </c>
      <c r="J8" s="12">
        <f t="shared" ref="J8:J33" si="3">I8/D8*100</f>
        <v>19.35483870967742</v>
      </c>
      <c r="K8" s="11">
        <v>11</v>
      </c>
      <c r="L8" s="12">
        <f t="shared" ref="L8:L33" si="4">K8/D8*100</f>
        <v>35.483870967741936</v>
      </c>
      <c r="M8" s="11">
        <v>7</v>
      </c>
      <c r="N8" s="12">
        <f t="shared" ref="N8:N33" si="5">M8/D8*100</f>
        <v>22.58064516129032</v>
      </c>
      <c r="O8" s="11">
        <v>1</v>
      </c>
      <c r="P8" s="13">
        <f t="shared" ref="P8:P33" si="6">O8/D8*100</f>
        <v>3.225806451612903</v>
      </c>
      <c r="Q8" s="14"/>
      <c r="R8" s="15"/>
      <c r="S8" s="46"/>
      <c r="U8" s="45"/>
      <c r="AA8" s="45"/>
    </row>
    <row r="9" spans="1:27" ht="15" customHeight="1" x14ac:dyDescent="0.25">
      <c r="B9" s="17">
        <v>3</v>
      </c>
      <c r="C9" s="10" t="s">
        <v>15</v>
      </c>
      <c r="D9" s="27">
        <f t="shared" si="0"/>
        <v>119</v>
      </c>
      <c r="E9" s="11">
        <v>18</v>
      </c>
      <c r="F9" s="12">
        <f t="shared" si="1"/>
        <v>15.126050420168067</v>
      </c>
      <c r="G9" s="11">
        <v>39</v>
      </c>
      <c r="H9" s="12">
        <f t="shared" si="2"/>
        <v>32.773109243697476</v>
      </c>
      <c r="I9" s="11">
        <v>25</v>
      </c>
      <c r="J9" s="12">
        <f t="shared" si="3"/>
        <v>21.008403361344538</v>
      </c>
      <c r="K9" s="11">
        <v>21</v>
      </c>
      <c r="L9" s="12">
        <f t="shared" si="4"/>
        <v>17.647058823529413</v>
      </c>
      <c r="M9" s="11">
        <v>16</v>
      </c>
      <c r="N9" s="12">
        <f t="shared" si="5"/>
        <v>13.445378151260504</v>
      </c>
      <c r="O9" s="11">
        <v>0</v>
      </c>
      <c r="P9" s="13">
        <f t="shared" si="6"/>
        <v>0</v>
      </c>
      <c r="Q9" s="14"/>
      <c r="R9" s="15"/>
      <c r="S9" s="46"/>
      <c r="U9" s="45"/>
      <c r="AA9" s="45"/>
    </row>
    <row r="10" spans="1:27" ht="15" customHeight="1" x14ac:dyDescent="0.25">
      <c r="B10" s="17">
        <v>4</v>
      </c>
      <c r="C10" s="10" t="s">
        <v>16</v>
      </c>
      <c r="D10" s="27">
        <f t="shared" si="0"/>
        <v>41</v>
      </c>
      <c r="E10" s="11">
        <v>12</v>
      </c>
      <c r="F10" s="12">
        <f t="shared" si="1"/>
        <v>29.268292682926827</v>
      </c>
      <c r="G10" s="11">
        <v>0</v>
      </c>
      <c r="H10" s="12">
        <f t="shared" si="2"/>
        <v>0</v>
      </c>
      <c r="I10" s="11">
        <v>9</v>
      </c>
      <c r="J10" s="12">
        <f t="shared" si="3"/>
        <v>21.951219512195124</v>
      </c>
      <c r="K10" s="11">
        <v>12</v>
      </c>
      <c r="L10" s="12">
        <f t="shared" si="4"/>
        <v>29.268292682926827</v>
      </c>
      <c r="M10" s="11">
        <v>8</v>
      </c>
      <c r="N10" s="12">
        <f t="shared" si="5"/>
        <v>19.512195121951219</v>
      </c>
      <c r="O10" s="11">
        <v>0</v>
      </c>
      <c r="P10" s="13">
        <f t="shared" si="6"/>
        <v>0</v>
      </c>
      <c r="Q10" s="14"/>
      <c r="R10" s="15"/>
      <c r="S10" s="46"/>
      <c r="U10" s="45"/>
      <c r="AA10" s="45"/>
    </row>
    <row r="11" spans="1:27" ht="15" customHeight="1" x14ac:dyDescent="0.25">
      <c r="B11" s="17">
        <v>5</v>
      </c>
      <c r="C11" s="10" t="s">
        <v>17</v>
      </c>
      <c r="D11" s="27">
        <f t="shared" si="0"/>
        <v>22</v>
      </c>
      <c r="E11" s="11">
        <v>12</v>
      </c>
      <c r="F11" s="12">
        <f t="shared" si="1"/>
        <v>54.54545454545454</v>
      </c>
      <c r="G11" s="11">
        <v>0</v>
      </c>
      <c r="H11" s="12">
        <f t="shared" si="2"/>
        <v>0</v>
      </c>
      <c r="I11" s="11">
        <v>4</v>
      </c>
      <c r="J11" s="12">
        <f t="shared" si="3"/>
        <v>18.181818181818183</v>
      </c>
      <c r="K11" s="11">
        <v>5</v>
      </c>
      <c r="L11" s="12">
        <f t="shared" si="4"/>
        <v>22.727272727272727</v>
      </c>
      <c r="M11" s="11">
        <v>1</v>
      </c>
      <c r="N11" s="12">
        <f t="shared" si="5"/>
        <v>4.5454545454545459</v>
      </c>
      <c r="O11" s="11">
        <v>0</v>
      </c>
      <c r="P11" s="13">
        <f t="shared" si="6"/>
        <v>0</v>
      </c>
      <c r="Q11" s="14"/>
      <c r="R11" s="15"/>
      <c r="S11" s="46"/>
      <c r="U11" s="45"/>
      <c r="AA11" s="45"/>
    </row>
    <row r="12" spans="1:27" ht="15" customHeight="1" x14ac:dyDescent="0.25">
      <c r="B12" s="17">
        <v>6</v>
      </c>
      <c r="C12" s="10" t="s">
        <v>18</v>
      </c>
      <c r="D12" s="27">
        <f t="shared" si="0"/>
        <v>32</v>
      </c>
      <c r="E12" s="11">
        <v>9</v>
      </c>
      <c r="F12" s="12">
        <f t="shared" si="1"/>
        <v>28.125</v>
      </c>
      <c r="G12" s="11">
        <v>0</v>
      </c>
      <c r="H12" s="12">
        <f t="shared" si="2"/>
        <v>0</v>
      </c>
      <c r="I12" s="11">
        <v>6</v>
      </c>
      <c r="J12" s="12">
        <f t="shared" si="3"/>
        <v>18.75</v>
      </c>
      <c r="K12" s="11">
        <v>10</v>
      </c>
      <c r="L12" s="12">
        <f t="shared" si="4"/>
        <v>31.25</v>
      </c>
      <c r="M12" s="11">
        <v>7</v>
      </c>
      <c r="N12" s="12">
        <f t="shared" si="5"/>
        <v>21.875</v>
      </c>
      <c r="O12" s="11">
        <v>0</v>
      </c>
      <c r="P12" s="13">
        <f t="shared" si="6"/>
        <v>0</v>
      </c>
      <c r="Q12" s="14"/>
      <c r="R12" s="15"/>
      <c r="S12" s="46"/>
      <c r="U12" s="45"/>
      <c r="AA12" s="45"/>
    </row>
    <row r="13" spans="1:27" ht="15" customHeight="1" x14ac:dyDescent="0.25">
      <c r="B13" s="17">
        <v>7</v>
      </c>
      <c r="C13" s="10" t="s">
        <v>19</v>
      </c>
      <c r="D13" s="27">
        <f t="shared" si="0"/>
        <v>45</v>
      </c>
      <c r="E13" s="11">
        <v>19</v>
      </c>
      <c r="F13" s="12">
        <f t="shared" si="1"/>
        <v>42.222222222222221</v>
      </c>
      <c r="G13" s="11">
        <v>6</v>
      </c>
      <c r="H13" s="12">
        <f t="shared" si="2"/>
        <v>13.333333333333334</v>
      </c>
      <c r="I13" s="11">
        <v>5</v>
      </c>
      <c r="J13" s="12">
        <f t="shared" si="3"/>
        <v>11.111111111111111</v>
      </c>
      <c r="K13" s="11">
        <v>10</v>
      </c>
      <c r="L13" s="12">
        <f t="shared" si="4"/>
        <v>22.222222222222221</v>
      </c>
      <c r="M13" s="11">
        <v>5</v>
      </c>
      <c r="N13" s="12">
        <f t="shared" si="5"/>
        <v>11.111111111111111</v>
      </c>
      <c r="O13" s="11">
        <v>0</v>
      </c>
      <c r="P13" s="13">
        <f t="shared" si="6"/>
        <v>0</v>
      </c>
      <c r="Q13" s="14"/>
      <c r="R13" s="15"/>
      <c r="S13" s="46"/>
      <c r="U13" s="45"/>
      <c r="AA13" s="45"/>
    </row>
    <row r="14" spans="1:27" ht="15" customHeight="1" x14ac:dyDescent="0.25">
      <c r="B14" s="17">
        <v>8</v>
      </c>
      <c r="C14" s="10" t="s">
        <v>20</v>
      </c>
      <c r="D14" s="27">
        <f t="shared" si="0"/>
        <v>26</v>
      </c>
      <c r="E14" s="11">
        <v>8</v>
      </c>
      <c r="F14" s="12">
        <f t="shared" si="1"/>
        <v>30.76923076923077</v>
      </c>
      <c r="G14" s="11">
        <v>0</v>
      </c>
      <c r="H14" s="12">
        <f t="shared" si="2"/>
        <v>0</v>
      </c>
      <c r="I14" s="11">
        <v>4</v>
      </c>
      <c r="J14" s="12">
        <f t="shared" si="3"/>
        <v>15.384615384615385</v>
      </c>
      <c r="K14" s="11">
        <v>12</v>
      </c>
      <c r="L14" s="12">
        <f t="shared" si="4"/>
        <v>46.153846153846153</v>
      </c>
      <c r="M14" s="11">
        <v>2</v>
      </c>
      <c r="N14" s="12">
        <f t="shared" si="5"/>
        <v>7.6923076923076925</v>
      </c>
      <c r="O14" s="11">
        <v>0</v>
      </c>
      <c r="P14" s="13">
        <f t="shared" si="6"/>
        <v>0</v>
      </c>
      <c r="Q14" s="14"/>
      <c r="R14" s="15"/>
      <c r="S14" s="46"/>
      <c r="U14" s="45"/>
      <c r="AA14" s="45"/>
    </row>
    <row r="15" spans="1:27" ht="15" customHeight="1" x14ac:dyDescent="0.25">
      <c r="B15" s="17">
        <v>9</v>
      </c>
      <c r="C15" s="10" t="s">
        <v>21</v>
      </c>
      <c r="D15" s="27">
        <f t="shared" si="0"/>
        <v>26</v>
      </c>
      <c r="E15" s="11">
        <v>10</v>
      </c>
      <c r="F15" s="12">
        <f t="shared" si="1"/>
        <v>38.461538461538467</v>
      </c>
      <c r="G15" s="11">
        <v>2</v>
      </c>
      <c r="H15" s="12">
        <f t="shared" si="2"/>
        <v>7.6923076923076925</v>
      </c>
      <c r="I15" s="11">
        <v>7</v>
      </c>
      <c r="J15" s="12">
        <f t="shared" si="3"/>
        <v>26.923076923076923</v>
      </c>
      <c r="K15" s="11">
        <v>3</v>
      </c>
      <c r="L15" s="12">
        <f t="shared" si="4"/>
        <v>11.538461538461538</v>
      </c>
      <c r="M15" s="11">
        <v>4</v>
      </c>
      <c r="N15" s="12">
        <f t="shared" si="5"/>
        <v>15.384615384615385</v>
      </c>
      <c r="O15" s="11">
        <v>0</v>
      </c>
      <c r="P15" s="13">
        <f t="shared" si="6"/>
        <v>0</v>
      </c>
      <c r="Q15" s="14"/>
      <c r="R15" s="15"/>
      <c r="S15" s="46"/>
      <c r="U15" s="45"/>
      <c r="AA15" s="45"/>
    </row>
    <row r="16" spans="1:27" ht="15" customHeight="1" x14ac:dyDescent="0.25">
      <c r="A16" s="49"/>
      <c r="B16" s="17">
        <v>10</v>
      </c>
      <c r="C16" s="10" t="s">
        <v>22</v>
      </c>
      <c r="D16" s="27">
        <f t="shared" si="0"/>
        <v>18</v>
      </c>
      <c r="E16" s="11">
        <v>6</v>
      </c>
      <c r="F16" s="12">
        <f t="shared" si="1"/>
        <v>33.333333333333329</v>
      </c>
      <c r="G16" s="11">
        <v>6</v>
      </c>
      <c r="H16" s="12">
        <f t="shared" si="2"/>
        <v>33.333333333333329</v>
      </c>
      <c r="I16" s="11">
        <v>3</v>
      </c>
      <c r="J16" s="12">
        <f t="shared" si="3"/>
        <v>16.666666666666664</v>
      </c>
      <c r="K16" s="11">
        <v>1</v>
      </c>
      <c r="L16" s="12">
        <f t="shared" si="4"/>
        <v>5.5555555555555554</v>
      </c>
      <c r="M16" s="11">
        <v>2</v>
      </c>
      <c r="N16" s="12">
        <f t="shared" si="5"/>
        <v>11.111111111111111</v>
      </c>
      <c r="O16" s="11">
        <v>0</v>
      </c>
      <c r="P16" s="13">
        <f t="shared" si="6"/>
        <v>0</v>
      </c>
      <c r="Q16" s="14"/>
      <c r="R16" s="15"/>
      <c r="S16" s="46"/>
      <c r="U16" s="45"/>
      <c r="AA16" s="45"/>
    </row>
    <row r="17" spans="1:27" ht="15" customHeight="1" x14ac:dyDescent="0.25">
      <c r="A17" s="49"/>
      <c r="B17" s="17">
        <v>11</v>
      </c>
      <c r="C17" s="10" t="s">
        <v>23</v>
      </c>
      <c r="D17" s="27">
        <f t="shared" si="0"/>
        <v>31</v>
      </c>
      <c r="E17" s="11">
        <v>0</v>
      </c>
      <c r="F17" s="12">
        <f t="shared" si="1"/>
        <v>0</v>
      </c>
      <c r="G17" s="11">
        <v>10</v>
      </c>
      <c r="H17" s="12">
        <f t="shared" si="2"/>
        <v>32.258064516129032</v>
      </c>
      <c r="I17" s="11">
        <v>3</v>
      </c>
      <c r="J17" s="12">
        <f t="shared" si="3"/>
        <v>9.67741935483871</v>
      </c>
      <c r="K17" s="11">
        <v>11</v>
      </c>
      <c r="L17" s="12">
        <f t="shared" si="4"/>
        <v>35.483870967741936</v>
      </c>
      <c r="M17" s="11">
        <v>7</v>
      </c>
      <c r="N17" s="12">
        <f t="shared" si="5"/>
        <v>22.58064516129032</v>
      </c>
      <c r="O17" s="11">
        <v>0</v>
      </c>
      <c r="P17" s="13">
        <f t="shared" si="6"/>
        <v>0</v>
      </c>
      <c r="Q17" s="14"/>
      <c r="R17" s="15"/>
      <c r="S17" s="46"/>
      <c r="U17" s="45"/>
      <c r="AA17" s="45"/>
    </row>
    <row r="18" spans="1:27" ht="15" customHeight="1" x14ac:dyDescent="0.25">
      <c r="B18" s="17">
        <v>12</v>
      </c>
      <c r="C18" s="10" t="s">
        <v>24</v>
      </c>
      <c r="D18" s="27">
        <f t="shared" si="0"/>
        <v>41</v>
      </c>
      <c r="E18" s="11">
        <v>13</v>
      </c>
      <c r="F18" s="12">
        <f t="shared" si="1"/>
        <v>31.707317073170731</v>
      </c>
      <c r="G18" s="11">
        <v>5</v>
      </c>
      <c r="H18" s="12">
        <f t="shared" si="2"/>
        <v>12.195121951219512</v>
      </c>
      <c r="I18" s="11">
        <v>11</v>
      </c>
      <c r="J18" s="12">
        <f t="shared" si="3"/>
        <v>26.829268292682929</v>
      </c>
      <c r="K18" s="11">
        <v>8</v>
      </c>
      <c r="L18" s="12">
        <f t="shared" si="4"/>
        <v>19.512195121951219</v>
      </c>
      <c r="M18" s="11">
        <v>4</v>
      </c>
      <c r="N18" s="12">
        <f t="shared" si="5"/>
        <v>9.7560975609756095</v>
      </c>
      <c r="O18" s="11">
        <v>0</v>
      </c>
      <c r="P18" s="13">
        <f t="shared" si="6"/>
        <v>0</v>
      </c>
      <c r="Q18" s="14"/>
      <c r="R18" s="15"/>
      <c r="S18" s="46"/>
      <c r="U18" s="45"/>
      <c r="AA18" s="45"/>
    </row>
    <row r="19" spans="1:27" ht="15" customHeight="1" x14ac:dyDescent="0.25">
      <c r="B19" s="17">
        <v>13</v>
      </c>
      <c r="C19" s="10" t="s">
        <v>25</v>
      </c>
      <c r="D19" s="27">
        <f t="shared" si="0"/>
        <v>33</v>
      </c>
      <c r="E19" s="11">
        <v>12</v>
      </c>
      <c r="F19" s="12">
        <f t="shared" si="1"/>
        <v>36.363636363636367</v>
      </c>
      <c r="G19" s="11">
        <v>5</v>
      </c>
      <c r="H19" s="12">
        <f t="shared" si="2"/>
        <v>15.151515151515152</v>
      </c>
      <c r="I19" s="11">
        <v>3</v>
      </c>
      <c r="J19" s="12">
        <f t="shared" si="3"/>
        <v>9.0909090909090917</v>
      </c>
      <c r="K19" s="11">
        <v>8</v>
      </c>
      <c r="L19" s="12">
        <f t="shared" si="4"/>
        <v>24.242424242424242</v>
      </c>
      <c r="M19" s="11">
        <v>5</v>
      </c>
      <c r="N19" s="12">
        <f t="shared" si="5"/>
        <v>15.151515151515152</v>
      </c>
      <c r="O19" s="11">
        <v>0</v>
      </c>
      <c r="P19" s="13">
        <f t="shared" si="6"/>
        <v>0</v>
      </c>
      <c r="Q19" s="14"/>
      <c r="R19" s="15"/>
      <c r="S19" s="46"/>
      <c r="U19" s="45"/>
      <c r="AA19" s="45"/>
    </row>
    <row r="20" spans="1:27" ht="15" customHeight="1" x14ac:dyDescent="0.25">
      <c r="B20" s="17">
        <v>14</v>
      </c>
      <c r="C20" s="10" t="s">
        <v>26</v>
      </c>
      <c r="D20" s="27">
        <f t="shared" si="0"/>
        <v>86</v>
      </c>
      <c r="E20" s="11">
        <v>38</v>
      </c>
      <c r="F20" s="12">
        <f t="shared" si="1"/>
        <v>44.186046511627907</v>
      </c>
      <c r="G20" s="11">
        <v>0</v>
      </c>
      <c r="H20" s="12">
        <f t="shared" si="2"/>
        <v>0</v>
      </c>
      <c r="I20" s="11">
        <v>18</v>
      </c>
      <c r="J20" s="12">
        <f t="shared" si="3"/>
        <v>20.930232558139537</v>
      </c>
      <c r="K20" s="11">
        <v>12</v>
      </c>
      <c r="L20" s="12">
        <f t="shared" si="4"/>
        <v>13.953488372093023</v>
      </c>
      <c r="M20" s="11">
        <v>18</v>
      </c>
      <c r="N20" s="12">
        <f t="shared" si="5"/>
        <v>20.930232558139537</v>
      </c>
      <c r="O20" s="11">
        <v>0</v>
      </c>
      <c r="P20" s="13">
        <f t="shared" si="6"/>
        <v>0</v>
      </c>
      <c r="Q20" s="14"/>
      <c r="R20" s="15"/>
      <c r="S20" s="46"/>
      <c r="U20" s="45"/>
      <c r="AA20" s="45"/>
    </row>
    <row r="21" spans="1:27" ht="15" customHeight="1" x14ac:dyDescent="0.25">
      <c r="B21" s="17">
        <v>15</v>
      </c>
      <c r="C21" s="10" t="s">
        <v>27</v>
      </c>
      <c r="D21" s="27">
        <f t="shared" si="0"/>
        <v>23</v>
      </c>
      <c r="E21" s="11">
        <v>9</v>
      </c>
      <c r="F21" s="12">
        <f t="shared" si="1"/>
        <v>39.130434782608695</v>
      </c>
      <c r="G21" s="11">
        <v>0</v>
      </c>
      <c r="H21" s="12">
        <f t="shared" si="2"/>
        <v>0</v>
      </c>
      <c r="I21" s="11">
        <v>3</v>
      </c>
      <c r="J21" s="12">
        <f t="shared" si="3"/>
        <v>13.043478260869565</v>
      </c>
      <c r="K21" s="11">
        <v>6</v>
      </c>
      <c r="L21" s="12">
        <f t="shared" si="4"/>
        <v>26.086956521739129</v>
      </c>
      <c r="M21" s="11">
        <v>4</v>
      </c>
      <c r="N21" s="12">
        <f t="shared" si="5"/>
        <v>17.391304347826086</v>
      </c>
      <c r="O21" s="11">
        <v>1</v>
      </c>
      <c r="P21" s="13">
        <f t="shared" si="6"/>
        <v>4.3478260869565215</v>
      </c>
      <c r="Q21" s="14"/>
      <c r="R21" s="15"/>
      <c r="S21" s="46"/>
      <c r="U21" s="45"/>
      <c r="AA21" s="45"/>
    </row>
    <row r="22" spans="1:27" ht="15" customHeight="1" x14ac:dyDescent="0.25">
      <c r="B22" s="17">
        <v>16</v>
      </c>
      <c r="C22" s="10" t="s">
        <v>28</v>
      </c>
      <c r="D22" s="27">
        <f t="shared" si="0"/>
        <v>11</v>
      </c>
      <c r="E22" s="11">
        <v>4</v>
      </c>
      <c r="F22" s="12">
        <f t="shared" si="1"/>
        <v>36.363636363636367</v>
      </c>
      <c r="G22" s="11">
        <v>0</v>
      </c>
      <c r="H22" s="12">
        <f t="shared" si="2"/>
        <v>0</v>
      </c>
      <c r="I22" s="11">
        <v>4</v>
      </c>
      <c r="J22" s="12">
        <f t="shared" si="3"/>
        <v>36.363636363636367</v>
      </c>
      <c r="K22" s="11">
        <v>2</v>
      </c>
      <c r="L22" s="12">
        <f t="shared" si="4"/>
        <v>18.181818181818183</v>
      </c>
      <c r="M22" s="11">
        <v>1</v>
      </c>
      <c r="N22" s="12">
        <f t="shared" si="5"/>
        <v>9.0909090909090917</v>
      </c>
      <c r="O22" s="11">
        <v>0</v>
      </c>
      <c r="P22" s="13">
        <f t="shared" si="6"/>
        <v>0</v>
      </c>
      <c r="Q22" s="14"/>
      <c r="R22" s="15"/>
      <c r="S22" s="46"/>
      <c r="U22" s="45"/>
      <c r="AA22" s="45"/>
    </row>
    <row r="23" spans="1:27" ht="15" customHeight="1" x14ac:dyDescent="0.25">
      <c r="B23" s="17">
        <v>17</v>
      </c>
      <c r="C23" s="10" t="s">
        <v>29</v>
      </c>
      <c r="D23" s="27">
        <f t="shared" si="0"/>
        <v>22</v>
      </c>
      <c r="E23" s="11">
        <v>8</v>
      </c>
      <c r="F23" s="12">
        <f t="shared" si="1"/>
        <v>36.363636363636367</v>
      </c>
      <c r="G23" s="11">
        <v>2</v>
      </c>
      <c r="H23" s="12">
        <f t="shared" si="2"/>
        <v>9.0909090909090917</v>
      </c>
      <c r="I23" s="11">
        <v>5</v>
      </c>
      <c r="J23" s="12">
        <f t="shared" si="3"/>
        <v>22.727272727272727</v>
      </c>
      <c r="K23" s="11">
        <v>3</v>
      </c>
      <c r="L23" s="12">
        <f t="shared" si="4"/>
        <v>13.636363636363635</v>
      </c>
      <c r="M23" s="11">
        <v>4</v>
      </c>
      <c r="N23" s="12">
        <f t="shared" si="5"/>
        <v>18.181818181818183</v>
      </c>
      <c r="O23" s="11">
        <v>0</v>
      </c>
      <c r="P23" s="13">
        <f t="shared" si="6"/>
        <v>0</v>
      </c>
      <c r="Q23" s="14"/>
      <c r="R23" s="15"/>
      <c r="S23" s="46"/>
      <c r="U23" s="45"/>
      <c r="AA23" s="45"/>
    </row>
    <row r="24" spans="1:27" ht="15" customHeight="1" x14ac:dyDescent="0.25">
      <c r="B24" s="17">
        <v>18</v>
      </c>
      <c r="C24" s="10" t="s">
        <v>30</v>
      </c>
      <c r="D24" s="27">
        <f t="shared" si="0"/>
        <v>7</v>
      </c>
      <c r="E24" s="11">
        <v>4</v>
      </c>
      <c r="F24" s="12">
        <f t="shared" si="1"/>
        <v>57.142857142857139</v>
      </c>
      <c r="G24" s="11">
        <v>0</v>
      </c>
      <c r="H24" s="12">
        <f t="shared" si="2"/>
        <v>0</v>
      </c>
      <c r="I24" s="11">
        <v>1</v>
      </c>
      <c r="J24" s="12">
        <f t="shared" si="3"/>
        <v>14.285714285714285</v>
      </c>
      <c r="K24" s="11">
        <v>1</v>
      </c>
      <c r="L24" s="12">
        <f t="shared" si="4"/>
        <v>14.285714285714285</v>
      </c>
      <c r="M24" s="11">
        <v>1</v>
      </c>
      <c r="N24" s="12">
        <f t="shared" si="5"/>
        <v>14.285714285714285</v>
      </c>
      <c r="O24" s="11">
        <v>0</v>
      </c>
      <c r="P24" s="13">
        <f t="shared" si="6"/>
        <v>0</v>
      </c>
      <c r="Q24" s="14"/>
      <c r="R24" s="15"/>
      <c r="S24" s="46"/>
      <c r="U24" s="45"/>
      <c r="AA24" s="45"/>
    </row>
    <row r="25" spans="1:27" ht="15" customHeight="1" x14ac:dyDescent="0.25">
      <c r="B25" s="17">
        <v>19</v>
      </c>
      <c r="C25" s="10" t="s">
        <v>31</v>
      </c>
      <c r="D25" s="27">
        <f t="shared" si="0"/>
        <v>45</v>
      </c>
      <c r="E25" s="11">
        <v>14</v>
      </c>
      <c r="F25" s="12">
        <f t="shared" si="1"/>
        <v>31.111111111111111</v>
      </c>
      <c r="G25" s="11">
        <v>5</v>
      </c>
      <c r="H25" s="12">
        <f t="shared" si="2"/>
        <v>11.111111111111111</v>
      </c>
      <c r="I25" s="11">
        <v>9</v>
      </c>
      <c r="J25" s="12">
        <f t="shared" si="3"/>
        <v>20</v>
      </c>
      <c r="K25" s="11">
        <v>11</v>
      </c>
      <c r="L25" s="12">
        <f t="shared" si="4"/>
        <v>24.444444444444443</v>
      </c>
      <c r="M25" s="11">
        <v>6</v>
      </c>
      <c r="N25" s="12">
        <f t="shared" si="5"/>
        <v>13.333333333333334</v>
      </c>
      <c r="O25" s="11">
        <v>0</v>
      </c>
      <c r="P25" s="13">
        <f t="shared" si="6"/>
        <v>0</v>
      </c>
      <c r="Q25" s="14"/>
      <c r="R25" s="15"/>
      <c r="S25" s="46"/>
      <c r="U25" s="45"/>
      <c r="AA25" s="45"/>
    </row>
    <row r="26" spans="1:27" ht="15" customHeight="1" x14ac:dyDescent="0.25">
      <c r="B26" s="17">
        <v>20</v>
      </c>
      <c r="C26" s="10" t="s">
        <v>32</v>
      </c>
      <c r="D26" s="27">
        <f t="shared" si="0"/>
        <v>31</v>
      </c>
      <c r="E26" s="11">
        <v>12</v>
      </c>
      <c r="F26" s="12">
        <f t="shared" si="1"/>
        <v>38.70967741935484</v>
      </c>
      <c r="G26" s="11">
        <v>4</v>
      </c>
      <c r="H26" s="12">
        <f t="shared" si="2"/>
        <v>12.903225806451612</v>
      </c>
      <c r="I26" s="11">
        <v>2</v>
      </c>
      <c r="J26" s="12">
        <f t="shared" si="3"/>
        <v>6.4516129032258061</v>
      </c>
      <c r="K26" s="11">
        <v>2</v>
      </c>
      <c r="L26" s="12">
        <f t="shared" si="4"/>
        <v>6.4516129032258061</v>
      </c>
      <c r="M26" s="11">
        <v>11</v>
      </c>
      <c r="N26" s="12">
        <f t="shared" si="5"/>
        <v>35.483870967741936</v>
      </c>
      <c r="O26" s="11">
        <v>0</v>
      </c>
      <c r="P26" s="13">
        <f t="shared" si="6"/>
        <v>0</v>
      </c>
      <c r="Q26" s="14"/>
      <c r="R26" s="15"/>
      <c r="S26" s="46"/>
      <c r="U26" s="45"/>
      <c r="AA26" s="45"/>
    </row>
    <row r="27" spans="1:27" ht="15" customHeight="1" x14ac:dyDescent="0.25">
      <c r="B27" s="17">
        <v>21</v>
      </c>
      <c r="C27" s="10" t="s">
        <v>33</v>
      </c>
      <c r="D27" s="27">
        <f t="shared" si="0"/>
        <v>34</v>
      </c>
      <c r="E27" s="11">
        <v>15</v>
      </c>
      <c r="F27" s="12">
        <f t="shared" si="1"/>
        <v>44.117647058823529</v>
      </c>
      <c r="G27" s="11">
        <v>0</v>
      </c>
      <c r="H27" s="12">
        <f t="shared" si="2"/>
        <v>0</v>
      </c>
      <c r="I27" s="11">
        <v>7</v>
      </c>
      <c r="J27" s="12">
        <f t="shared" si="3"/>
        <v>20.588235294117645</v>
      </c>
      <c r="K27" s="11">
        <v>6</v>
      </c>
      <c r="L27" s="12">
        <f t="shared" si="4"/>
        <v>17.647058823529413</v>
      </c>
      <c r="M27" s="11">
        <v>6</v>
      </c>
      <c r="N27" s="12">
        <f t="shared" si="5"/>
        <v>17.647058823529413</v>
      </c>
      <c r="O27" s="11">
        <v>0</v>
      </c>
      <c r="P27" s="13">
        <f t="shared" si="6"/>
        <v>0</v>
      </c>
      <c r="Q27" s="14"/>
      <c r="R27" s="15"/>
      <c r="S27" s="46"/>
      <c r="U27" s="45"/>
      <c r="AA27" s="45"/>
    </row>
    <row r="28" spans="1:27" ht="15" customHeight="1" x14ac:dyDescent="0.25">
      <c r="B28" s="17">
        <v>22</v>
      </c>
      <c r="C28" s="10" t="s">
        <v>34</v>
      </c>
      <c r="D28" s="27">
        <f t="shared" si="0"/>
        <v>16</v>
      </c>
      <c r="E28" s="11">
        <v>6</v>
      </c>
      <c r="F28" s="12">
        <f t="shared" si="1"/>
        <v>37.5</v>
      </c>
      <c r="G28" s="11">
        <v>0</v>
      </c>
      <c r="H28" s="12">
        <f t="shared" si="2"/>
        <v>0</v>
      </c>
      <c r="I28" s="11">
        <v>3</v>
      </c>
      <c r="J28" s="12">
        <f t="shared" si="3"/>
        <v>18.75</v>
      </c>
      <c r="K28" s="11">
        <v>3</v>
      </c>
      <c r="L28" s="12">
        <f t="shared" si="4"/>
        <v>18.75</v>
      </c>
      <c r="M28" s="11">
        <v>4</v>
      </c>
      <c r="N28" s="12">
        <f t="shared" si="5"/>
        <v>25</v>
      </c>
      <c r="O28" s="11">
        <v>0</v>
      </c>
      <c r="P28" s="13">
        <f t="shared" si="6"/>
        <v>0</v>
      </c>
      <c r="Q28" s="14"/>
      <c r="R28" s="15"/>
      <c r="S28" s="46"/>
      <c r="U28" s="45"/>
      <c r="AA28" s="45"/>
    </row>
    <row r="29" spans="1:27" ht="15" customHeight="1" x14ac:dyDescent="0.25">
      <c r="B29" s="17">
        <v>23</v>
      </c>
      <c r="C29" s="10" t="s">
        <v>35</v>
      </c>
      <c r="D29" s="27">
        <f t="shared" si="0"/>
        <v>10</v>
      </c>
      <c r="E29" s="11">
        <v>1</v>
      </c>
      <c r="F29" s="12">
        <f t="shared" si="1"/>
        <v>10</v>
      </c>
      <c r="G29" s="11">
        <v>0</v>
      </c>
      <c r="H29" s="12">
        <f t="shared" si="2"/>
        <v>0</v>
      </c>
      <c r="I29" s="11">
        <v>2</v>
      </c>
      <c r="J29" s="12">
        <f t="shared" si="3"/>
        <v>20</v>
      </c>
      <c r="K29" s="11">
        <v>3</v>
      </c>
      <c r="L29" s="12">
        <f t="shared" si="4"/>
        <v>30</v>
      </c>
      <c r="M29" s="11">
        <v>4</v>
      </c>
      <c r="N29" s="12">
        <f t="shared" si="5"/>
        <v>40</v>
      </c>
      <c r="O29" s="11">
        <v>0</v>
      </c>
      <c r="P29" s="13">
        <f t="shared" si="6"/>
        <v>0</v>
      </c>
      <c r="Q29" s="14"/>
      <c r="R29" s="15"/>
      <c r="S29" s="46"/>
      <c r="U29" s="45"/>
      <c r="AA29" s="45"/>
    </row>
    <row r="30" spans="1:27" ht="15" customHeight="1" x14ac:dyDescent="0.25">
      <c r="B30" s="17">
        <v>24</v>
      </c>
      <c r="C30" s="18" t="s">
        <v>36</v>
      </c>
      <c r="D30" s="27">
        <f t="shared" si="0"/>
        <v>22</v>
      </c>
      <c r="E30" s="11">
        <v>5</v>
      </c>
      <c r="F30" s="12">
        <f t="shared" si="1"/>
        <v>22.727272727272727</v>
      </c>
      <c r="G30" s="11">
        <v>1</v>
      </c>
      <c r="H30" s="12">
        <f t="shared" si="2"/>
        <v>4.5454545454545459</v>
      </c>
      <c r="I30" s="11">
        <v>3</v>
      </c>
      <c r="J30" s="12">
        <f t="shared" si="3"/>
        <v>13.636363636363635</v>
      </c>
      <c r="K30" s="11">
        <v>6</v>
      </c>
      <c r="L30" s="12">
        <f t="shared" si="4"/>
        <v>27.27272727272727</v>
      </c>
      <c r="M30" s="11">
        <v>6</v>
      </c>
      <c r="N30" s="12">
        <f t="shared" si="5"/>
        <v>27.27272727272727</v>
      </c>
      <c r="O30" s="11">
        <v>1</v>
      </c>
      <c r="P30" s="13">
        <f t="shared" si="6"/>
        <v>4.5454545454545459</v>
      </c>
      <c r="Q30" s="14"/>
      <c r="R30" s="15"/>
      <c r="S30" s="46"/>
      <c r="U30" s="45"/>
      <c r="AA30" s="45"/>
    </row>
    <row r="31" spans="1:27" ht="15" customHeight="1" x14ac:dyDescent="0.25">
      <c r="B31" s="17">
        <v>25</v>
      </c>
      <c r="C31" s="36" t="s">
        <v>37</v>
      </c>
      <c r="D31" s="27">
        <f t="shared" si="0"/>
        <v>35</v>
      </c>
      <c r="E31" s="11">
        <v>6</v>
      </c>
      <c r="F31" s="12">
        <f t="shared" si="1"/>
        <v>17.142857142857142</v>
      </c>
      <c r="G31" s="11">
        <v>2</v>
      </c>
      <c r="H31" s="12">
        <f t="shared" si="2"/>
        <v>5.7142857142857144</v>
      </c>
      <c r="I31" s="11">
        <v>5</v>
      </c>
      <c r="J31" s="12">
        <f t="shared" si="3"/>
        <v>14.285714285714285</v>
      </c>
      <c r="K31" s="11">
        <v>7</v>
      </c>
      <c r="L31" s="12">
        <f t="shared" si="4"/>
        <v>20</v>
      </c>
      <c r="M31" s="11">
        <v>15</v>
      </c>
      <c r="N31" s="12">
        <f t="shared" si="5"/>
        <v>42.857142857142854</v>
      </c>
      <c r="O31" s="11">
        <v>0</v>
      </c>
      <c r="P31" s="13">
        <f t="shared" si="6"/>
        <v>0</v>
      </c>
      <c r="Q31" s="14"/>
      <c r="R31" s="15"/>
      <c r="S31" s="46"/>
      <c r="U31" s="45"/>
      <c r="AA31" s="45"/>
    </row>
    <row r="32" spans="1:27" ht="15" customHeight="1" x14ac:dyDescent="0.25">
      <c r="B32" s="9">
        <v>24</v>
      </c>
      <c r="C32" s="26" t="s">
        <v>38</v>
      </c>
      <c r="D32" s="27">
        <f t="shared" si="0"/>
        <v>66</v>
      </c>
      <c r="E32" s="11">
        <v>14</v>
      </c>
      <c r="F32" s="12">
        <f t="shared" si="1"/>
        <v>21.212121212121211</v>
      </c>
      <c r="G32" s="11">
        <v>8</v>
      </c>
      <c r="H32" s="12">
        <f t="shared" si="2"/>
        <v>12.121212121212121</v>
      </c>
      <c r="I32" s="11">
        <v>8</v>
      </c>
      <c r="J32" s="12">
        <f t="shared" si="3"/>
        <v>12.121212121212121</v>
      </c>
      <c r="K32" s="11">
        <v>22</v>
      </c>
      <c r="L32" s="12">
        <f t="shared" si="4"/>
        <v>33.333333333333329</v>
      </c>
      <c r="M32" s="11">
        <v>14</v>
      </c>
      <c r="N32" s="12">
        <f t="shared" si="5"/>
        <v>21.212121212121211</v>
      </c>
      <c r="O32" s="11">
        <v>0</v>
      </c>
      <c r="P32" s="13">
        <f t="shared" si="6"/>
        <v>0</v>
      </c>
      <c r="Q32" s="14"/>
      <c r="R32" s="15"/>
      <c r="S32" s="46"/>
      <c r="U32" s="45"/>
      <c r="AA32" s="45"/>
    </row>
    <row r="33" spans="2:27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 t="e">
        <f t="shared" si="5"/>
        <v>#DIV/0!</v>
      </c>
      <c r="O33" s="11">
        <v>0</v>
      </c>
      <c r="P33" s="13" t="e">
        <f t="shared" si="6"/>
        <v>#DIV/0!</v>
      </c>
      <c r="Q33" s="14"/>
      <c r="R33" s="15"/>
      <c r="S33" s="46"/>
      <c r="U33" s="45"/>
      <c r="AA33" s="45"/>
    </row>
    <row r="34" spans="2:27" ht="15" customHeight="1" thickBot="1" x14ac:dyDescent="0.3">
      <c r="B34" s="50" t="s">
        <v>42</v>
      </c>
      <c r="C34" s="64"/>
      <c r="D34" s="28">
        <f>SUM(D7:D33)</f>
        <v>890</v>
      </c>
      <c r="E34" s="25">
        <f>SUM(E7:E33)</f>
        <v>261</v>
      </c>
      <c r="F34" s="29">
        <f>E34/D34*100</f>
        <v>29.325842696629213</v>
      </c>
      <c r="G34" s="25">
        <f t="shared" ref="G34:O34" si="7">SUM(G7:G33)</f>
        <v>100</v>
      </c>
      <c r="H34" s="29">
        <f>G34/D34*100</f>
        <v>11.235955056179774</v>
      </c>
      <c r="I34" s="25">
        <f t="shared" si="7"/>
        <v>158</v>
      </c>
      <c r="J34" s="29">
        <f>I34/D34*100</f>
        <v>17.752808988764045</v>
      </c>
      <c r="K34" s="25">
        <f t="shared" si="7"/>
        <v>201</v>
      </c>
      <c r="L34" s="29">
        <f>K34/D34*100</f>
        <v>22.584269662921351</v>
      </c>
      <c r="M34" s="25">
        <f t="shared" si="7"/>
        <v>167</v>
      </c>
      <c r="N34" s="29">
        <f>M34/D34*100</f>
        <v>18.764044943820224</v>
      </c>
      <c r="O34" s="25">
        <f t="shared" si="7"/>
        <v>3</v>
      </c>
      <c r="P34" s="30">
        <f>O34/D34*100</f>
        <v>0.33707865168539325</v>
      </c>
      <c r="Q34" s="14"/>
      <c r="R34" s="15"/>
      <c r="S34" s="16"/>
    </row>
    <row r="35" spans="2:27" ht="16.5" thickBot="1" x14ac:dyDescent="0.3">
      <c r="B35" s="50" t="s">
        <v>41</v>
      </c>
      <c r="C35" s="64"/>
      <c r="D35" s="28">
        <f t="shared" ref="D35" si="8">E35+G35+I35+K35+M35+O35</f>
        <v>824</v>
      </c>
      <c r="E35" s="24">
        <f>SUM(E7:E31)</f>
        <v>247</v>
      </c>
      <c r="F35" s="29">
        <f t="shared" ref="F35" si="9">E35*100/D35</f>
        <v>29.975728155339805</v>
      </c>
      <c r="G35" s="24">
        <f t="shared" ref="G35:O35" si="10">SUM(G7:G31)</f>
        <v>92</v>
      </c>
      <c r="H35" s="29">
        <f t="shared" ref="H35" si="11">G35*100/D35</f>
        <v>11.16504854368932</v>
      </c>
      <c r="I35" s="24">
        <f t="shared" si="10"/>
        <v>150</v>
      </c>
      <c r="J35" s="29">
        <f t="shared" ref="J35" si="12">I35*100/D35</f>
        <v>18.203883495145632</v>
      </c>
      <c r="K35" s="24">
        <f t="shared" si="10"/>
        <v>179</v>
      </c>
      <c r="L35" s="29">
        <f t="shared" ref="L35" si="13">K35*100/D35</f>
        <v>21.723300970873787</v>
      </c>
      <c r="M35" s="24">
        <f t="shared" si="10"/>
        <v>153</v>
      </c>
      <c r="N35" s="29">
        <f t="shared" ref="N35" si="14">M35*100/D35</f>
        <v>18.567961165048544</v>
      </c>
      <c r="O35" s="24">
        <f t="shared" si="10"/>
        <v>3</v>
      </c>
      <c r="P35" s="30">
        <f t="shared" ref="P35" si="15">O35*100/D35</f>
        <v>0.36407766990291263</v>
      </c>
      <c r="Q35" s="14"/>
      <c r="R35" s="15"/>
    </row>
    <row r="37" spans="2:27" ht="15" x14ac:dyDescent="0.25">
      <c r="D37" s="37"/>
    </row>
    <row r="38" spans="2:27" ht="15" x14ac:dyDescent="0.25">
      <c r="D38" s="37"/>
    </row>
    <row r="39" spans="2:27" ht="15" x14ac:dyDescent="0.25">
      <c r="D39" s="19"/>
    </row>
    <row r="40" spans="2:27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40"/>
  <sheetViews>
    <sheetView workbookViewId="0">
      <selection activeCell="S12" sqref="S12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2" t="s">
        <v>44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2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15</v>
      </c>
      <c r="E7" s="11">
        <v>4</v>
      </c>
      <c r="F7" s="12">
        <f>E7/D7*100</f>
        <v>26.666666666666668</v>
      </c>
      <c r="G7" s="11">
        <v>1</v>
      </c>
      <c r="H7" s="12">
        <f>G7/D7*100</f>
        <v>6.666666666666667</v>
      </c>
      <c r="I7" s="11">
        <v>2</v>
      </c>
      <c r="J7" s="12">
        <f>I7/D7*100</f>
        <v>13.333333333333334</v>
      </c>
      <c r="K7" s="11">
        <v>6</v>
      </c>
      <c r="L7" s="12">
        <f>K7/D7*100</f>
        <v>40</v>
      </c>
      <c r="M7" s="11">
        <v>2</v>
      </c>
      <c r="N7" s="12">
        <f>M7/D7*100</f>
        <v>13.333333333333334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9</v>
      </c>
      <c r="E8" s="11">
        <v>0</v>
      </c>
      <c r="F8" s="12">
        <f t="shared" ref="F8:F33" si="1">E8/D8*100</f>
        <v>0</v>
      </c>
      <c r="G8" s="11">
        <v>0</v>
      </c>
      <c r="H8" s="12">
        <f t="shared" ref="H8:H34" si="2">G8/D8*100</f>
        <v>0</v>
      </c>
      <c r="I8" s="11">
        <v>2</v>
      </c>
      <c r="J8" s="12">
        <f t="shared" ref="J8:J34" si="3">I8/D8*100</f>
        <v>22.222222222222221</v>
      </c>
      <c r="K8" s="11">
        <v>5</v>
      </c>
      <c r="L8" s="12">
        <f t="shared" ref="L8:L34" si="4">K8/D8*100</f>
        <v>55.555555555555557</v>
      </c>
      <c r="M8" s="11">
        <v>2</v>
      </c>
      <c r="N8" s="12">
        <f t="shared" ref="N8:N33" si="5">M8/D8*100</f>
        <v>22.222222222222221</v>
      </c>
      <c r="O8" s="11">
        <v>0</v>
      </c>
      <c r="P8" s="13">
        <f t="shared" ref="P8:P34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19</v>
      </c>
      <c r="E9" s="11">
        <v>1</v>
      </c>
      <c r="F9" s="12">
        <f t="shared" si="1"/>
        <v>5.2631578947368416</v>
      </c>
      <c r="G9" s="11">
        <v>2</v>
      </c>
      <c r="H9" s="12">
        <f t="shared" si="2"/>
        <v>10.526315789473683</v>
      </c>
      <c r="I9" s="11">
        <v>4</v>
      </c>
      <c r="J9" s="12">
        <f t="shared" si="3"/>
        <v>21.052631578947366</v>
      </c>
      <c r="K9" s="11">
        <v>11</v>
      </c>
      <c r="L9" s="12">
        <f t="shared" si="4"/>
        <v>57.894736842105267</v>
      </c>
      <c r="M9" s="11">
        <v>1</v>
      </c>
      <c r="N9" s="12">
        <f t="shared" si="5"/>
        <v>5.2631578947368416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12</v>
      </c>
      <c r="E10" s="11">
        <v>1</v>
      </c>
      <c r="F10" s="12">
        <f t="shared" si="1"/>
        <v>8.3333333333333321</v>
      </c>
      <c r="G10" s="11">
        <v>0</v>
      </c>
      <c r="H10" s="12">
        <f t="shared" si="2"/>
        <v>0</v>
      </c>
      <c r="I10" s="11">
        <v>1</v>
      </c>
      <c r="J10" s="12">
        <f t="shared" si="3"/>
        <v>8.3333333333333321</v>
      </c>
      <c r="K10" s="11">
        <v>8</v>
      </c>
      <c r="L10" s="12">
        <f t="shared" si="4"/>
        <v>66.666666666666657</v>
      </c>
      <c r="M10" s="11">
        <v>2</v>
      </c>
      <c r="N10" s="12">
        <f t="shared" si="5"/>
        <v>16.666666666666664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17</v>
      </c>
      <c r="E11" s="11">
        <v>6</v>
      </c>
      <c r="F11" s="12">
        <f t="shared" si="1"/>
        <v>35.294117647058826</v>
      </c>
      <c r="G11" s="11">
        <v>0</v>
      </c>
      <c r="H11" s="12">
        <f t="shared" si="2"/>
        <v>0</v>
      </c>
      <c r="I11" s="11">
        <v>2</v>
      </c>
      <c r="J11" s="12">
        <f t="shared" si="3"/>
        <v>11.76470588235294</v>
      </c>
      <c r="K11" s="11">
        <v>7</v>
      </c>
      <c r="L11" s="12">
        <f t="shared" si="4"/>
        <v>41.17647058823529</v>
      </c>
      <c r="M11" s="11">
        <v>2</v>
      </c>
      <c r="N11" s="12">
        <f t="shared" si="5"/>
        <v>11.76470588235294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27</v>
      </c>
      <c r="E12" s="11">
        <v>3</v>
      </c>
      <c r="F12" s="12">
        <f t="shared" si="1"/>
        <v>11.111111111111111</v>
      </c>
      <c r="G12" s="11">
        <v>0</v>
      </c>
      <c r="H12" s="12">
        <f t="shared" si="2"/>
        <v>0</v>
      </c>
      <c r="I12" s="11">
        <v>2</v>
      </c>
      <c r="J12" s="12">
        <f t="shared" si="3"/>
        <v>7.4074074074074066</v>
      </c>
      <c r="K12" s="11">
        <v>17</v>
      </c>
      <c r="L12" s="12">
        <f t="shared" si="4"/>
        <v>62.962962962962962</v>
      </c>
      <c r="M12" s="11">
        <v>5</v>
      </c>
      <c r="N12" s="12">
        <f t="shared" si="5"/>
        <v>18.518518518518519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15</v>
      </c>
      <c r="E13" s="11">
        <v>4</v>
      </c>
      <c r="F13" s="12">
        <f t="shared" si="1"/>
        <v>26.666666666666668</v>
      </c>
      <c r="G13" s="11">
        <v>1</v>
      </c>
      <c r="H13" s="12">
        <f t="shared" si="2"/>
        <v>6.666666666666667</v>
      </c>
      <c r="I13" s="11">
        <v>1</v>
      </c>
      <c r="J13" s="12">
        <f t="shared" si="3"/>
        <v>6.666666666666667</v>
      </c>
      <c r="K13" s="11">
        <v>6</v>
      </c>
      <c r="L13" s="12">
        <f t="shared" si="4"/>
        <v>40</v>
      </c>
      <c r="M13" s="11">
        <v>3</v>
      </c>
      <c r="N13" s="12">
        <f t="shared" si="5"/>
        <v>20</v>
      </c>
      <c r="O13" s="11">
        <v>0</v>
      </c>
      <c r="P13" s="13">
        <f t="shared" si="6"/>
        <v>0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15</v>
      </c>
      <c r="E14" s="11">
        <v>2</v>
      </c>
      <c r="F14" s="12">
        <f t="shared" si="1"/>
        <v>13.333333333333334</v>
      </c>
      <c r="G14" s="11">
        <v>0</v>
      </c>
      <c r="H14" s="12">
        <f t="shared" si="2"/>
        <v>0</v>
      </c>
      <c r="I14" s="11">
        <v>2</v>
      </c>
      <c r="J14" s="12">
        <f t="shared" si="3"/>
        <v>13.333333333333334</v>
      </c>
      <c r="K14" s="11">
        <v>11</v>
      </c>
      <c r="L14" s="12">
        <f t="shared" si="4"/>
        <v>73.333333333333329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22</v>
      </c>
      <c r="E15" s="11">
        <v>10</v>
      </c>
      <c r="F15" s="12">
        <f t="shared" si="1"/>
        <v>45.454545454545453</v>
      </c>
      <c r="G15" s="11">
        <v>1</v>
      </c>
      <c r="H15" s="12">
        <f t="shared" si="2"/>
        <v>4.5454545454545459</v>
      </c>
      <c r="I15" s="11">
        <v>5</v>
      </c>
      <c r="J15" s="12">
        <f t="shared" si="3"/>
        <v>22.727272727272727</v>
      </c>
      <c r="K15" s="11">
        <v>5</v>
      </c>
      <c r="L15" s="12">
        <f t="shared" si="4"/>
        <v>22.727272727272727</v>
      </c>
      <c r="M15" s="11">
        <v>1</v>
      </c>
      <c r="N15" s="12">
        <f t="shared" si="5"/>
        <v>4.5454545454545459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9"/>
      <c r="B16" s="17">
        <v>10</v>
      </c>
      <c r="C16" s="10" t="s">
        <v>22</v>
      </c>
      <c r="D16" s="27">
        <f t="shared" si="0"/>
        <v>11</v>
      </c>
      <c r="E16" s="11">
        <v>0</v>
      </c>
      <c r="F16" s="12">
        <f t="shared" si="1"/>
        <v>0</v>
      </c>
      <c r="G16" s="11">
        <v>2</v>
      </c>
      <c r="H16" s="12">
        <f t="shared" si="2"/>
        <v>18.181818181818183</v>
      </c>
      <c r="I16" s="11">
        <v>3</v>
      </c>
      <c r="J16" s="12">
        <f t="shared" si="3"/>
        <v>27.27272727272727</v>
      </c>
      <c r="K16" s="11">
        <v>5</v>
      </c>
      <c r="L16" s="12">
        <f t="shared" si="4"/>
        <v>45.454545454545453</v>
      </c>
      <c r="M16" s="11">
        <v>1</v>
      </c>
      <c r="N16" s="12">
        <f t="shared" si="5"/>
        <v>9.0909090909090917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9"/>
      <c r="B17" s="17">
        <v>11</v>
      </c>
      <c r="C17" s="10" t="s">
        <v>23</v>
      </c>
      <c r="D17" s="27">
        <f t="shared" si="0"/>
        <v>1</v>
      </c>
      <c r="E17" s="11">
        <v>0</v>
      </c>
      <c r="F17" s="12">
        <f t="shared" si="1"/>
        <v>0</v>
      </c>
      <c r="G17" s="11">
        <v>1</v>
      </c>
      <c r="H17" s="12">
        <f t="shared" si="2"/>
        <v>100</v>
      </c>
      <c r="I17" s="11">
        <v>0</v>
      </c>
      <c r="J17" s="12">
        <f t="shared" si="3"/>
        <v>0</v>
      </c>
      <c r="K17" s="11">
        <v>0</v>
      </c>
      <c r="L17" s="12">
        <f t="shared" si="4"/>
        <v>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15</v>
      </c>
      <c r="E18" s="11">
        <v>2</v>
      </c>
      <c r="F18" s="12">
        <f t="shared" si="1"/>
        <v>13.333333333333334</v>
      </c>
      <c r="G18" s="11">
        <v>1</v>
      </c>
      <c r="H18" s="12">
        <f t="shared" si="2"/>
        <v>6.666666666666667</v>
      </c>
      <c r="I18" s="11">
        <v>1</v>
      </c>
      <c r="J18" s="12">
        <f t="shared" si="3"/>
        <v>6.666666666666667</v>
      </c>
      <c r="K18" s="11">
        <v>9</v>
      </c>
      <c r="L18" s="12">
        <f t="shared" si="4"/>
        <v>60</v>
      </c>
      <c r="M18" s="11">
        <v>2</v>
      </c>
      <c r="N18" s="12">
        <f t="shared" si="5"/>
        <v>13.333333333333334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14</v>
      </c>
      <c r="E19" s="11">
        <v>9</v>
      </c>
      <c r="F19" s="12">
        <f t="shared" si="1"/>
        <v>64.285714285714292</v>
      </c>
      <c r="G19" s="11">
        <v>0</v>
      </c>
      <c r="H19" s="12">
        <f t="shared" si="2"/>
        <v>0</v>
      </c>
      <c r="I19" s="11">
        <v>1</v>
      </c>
      <c r="J19" s="12">
        <f t="shared" si="3"/>
        <v>7.1428571428571423</v>
      </c>
      <c r="K19" s="11">
        <v>4</v>
      </c>
      <c r="L19" s="12">
        <f t="shared" si="4"/>
        <v>28.571428571428569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24</v>
      </c>
      <c r="E20" s="11">
        <v>7</v>
      </c>
      <c r="F20" s="12">
        <f t="shared" si="1"/>
        <v>29.166666666666668</v>
      </c>
      <c r="G20" s="11">
        <v>0</v>
      </c>
      <c r="H20" s="12">
        <f t="shared" si="2"/>
        <v>0</v>
      </c>
      <c r="I20" s="11">
        <v>6</v>
      </c>
      <c r="J20" s="12">
        <f t="shared" si="3"/>
        <v>25</v>
      </c>
      <c r="K20" s="11">
        <v>9</v>
      </c>
      <c r="L20" s="12">
        <f t="shared" si="4"/>
        <v>37.5</v>
      </c>
      <c r="M20" s="11">
        <v>2</v>
      </c>
      <c r="N20" s="12">
        <f t="shared" si="5"/>
        <v>8.3333333333333321</v>
      </c>
      <c r="O20" s="11">
        <v>0</v>
      </c>
      <c r="P20" s="13">
        <f t="shared" si="6"/>
        <v>0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21</v>
      </c>
      <c r="E21" s="11">
        <v>10</v>
      </c>
      <c r="F21" s="12">
        <f t="shared" si="1"/>
        <v>47.619047619047613</v>
      </c>
      <c r="G21" s="11">
        <v>0</v>
      </c>
      <c r="H21" s="12">
        <f t="shared" si="2"/>
        <v>0</v>
      </c>
      <c r="I21" s="11">
        <v>4</v>
      </c>
      <c r="J21" s="12">
        <f t="shared" si="3"/>
        <v>19.047619047619047</v>
      </c>
      <c r="K21" s="11">
        <v>7</v>
      </c>
      <c r="L21" s="12">
        <f t="shared" si="4"/>
        <v>33.333333333333329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6</v>
      </c>
      <c r="E22" s="11">
        <v>1</v>
      </c>
      <c r="F22" s="12">
        <f t="shared" si="1"/>
        <v>16.666666666666664</v>
      </c>
      <c r="G22" s="11">
        <v>3</v>
      </c>
      <c r="H22" s="12">
        <f t="shared" si="2"/>
        <v>50</v>
      </c>
      <c r="I22" s="11">
        <v>0</v>
      </c>
      <c r="J22" s="12">
        <f t="shared" si="3"/>
        <v>0</v>
      </c>
      <c r="K22" s="11">
        <v>2</v>
      </c>
      <c r="L22" s="12">
        <f t="shared" si="4"/>
        <v>33.333333333333329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10</v>
      </c>
      <c r="E23" s="11">
        <v>3</v>
      </c>
      <c r="F23" s="12">
        <f t="shared" si="1"/>
        <v>30</v>
      </c>
      <c r="G23" s="11">
        <v>1</v>
      </c>
      <c r="H23" s="12">
        <f t="shared" si="2"/>
        <v>10</v>
      </c>
      <c r="I23" s="11">
        <v>2</v>
      </c>
      <c r="J23" s="12">
        <f t="shared" si="3"/>
        <v>20</v>
      </c>
      <c r="K23" s="11">
        <v>4</v>
      </c>
      <c r="L23" s="12">
        <f t="shared" si="4"/>
        <v>40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T23" s="45"/>
      <c r="U23" s="47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4</v>
      </c>
      <c r="E24" s="11">
        <v>1</v>
      </c>
      <c r="F24" s="12">
        <f t="shared" si="1"/>
        <v>25</v>
      </c>
      <c r="G24" s="11">
        <v>0</v>
      </c>
      <c r="H24" s="12">
        <f t="shared" si="2"/>
        <v>0</v>
      </c>
      <c r="I24" s="11">
        <v>1</v>
      </c>
      <c r="J24" s="12">
        <f t="shared" si="3"/>
        <v>25</v>
      </c>
      <c r="K24" s="11">
        <v>2</v>
      </c>
      <c r="L24" s="12">
        <f t="shared" si="4"/>
        <v>50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14</v>
      </c>
      <c r="E25" s="11">
        <v>6</v>
      </c>
      <c r="F25" s="12">
        <f t="shared" si="1"/>
        <v>42.857142857142854</v>
      </c>
      <c r="G25" s="11">
        <v>2</v>
      </c>
      <c r="H25" s="12">
        <f t="shared" si="2"/>
        <v>14.285714285714285</v>
      </c>
      <c r="I25" s="11">
        <v>2</v>
      </c>
      <c r="J25" s="12">
        <f t="shared" si="3"/>
        <v>14.285714285714285</v>
      </c>
      <c r="K25" s="11">
        <v>2</v>
      </c>
      <c r="L25" s="12">
        <f t="shared" si="4"/>
        <v>14.285714285714285</v>
      </c>
      <c r="M25" s="11">
        <v>2</v>
      </c>
      <c r="N25" s="12">
        <f t="shared" si="5"/>
        <v>14.285714285714285</v>
      </c>
      <c r="O25" s="11">
        <v>0</v>
      </c>
      <c r="P25" s="13">
        <f t="shared" si="6"/>
        <v>0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32</v>
      </c>
      <c r="E26" s="11">
        <v>9</v>
      </c>
      <c r="F26" s="12">
        <f t="shared" si="1"/>
        <v>28.125</v>
      </c>
      <c r="G26" s="11">
        <v>3</v>
      </c>
      <c r="H26" s="12">
        <f t="shared" si="2"/>
        <v>9.375</v>
      </c>
      <c r="I26" s="11">
        <v>6</v>
      </c>
      <c r="J26" s="12">
        <f t="shared" si="3"/>
        <v>18.75</v>
      </c>
      <c r="K26" s="11">
        <v>6</v>
      </c>
      <c r="L26" s="12">
        <f t="shared" si="4"/>
        <v>18.75</v>
      </c>
      <c r="M26" s="11">
        <v>8</v>
      </c>
      <c r="N26" s="12">
        <f t="shared" si="5"/>
        <v>25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9</v>
      </c>
      <c r="E27" s="11">
        <v>1</v>
      </c>
      <c r="F27" s="12">
        <f t="shared" si="1"/>
        <v>11.111111111111111</v>
      </c>
      <c r="G27" s="11">
        <v>0</v>
      </c>
      <c r="H27" s="12">
        <f t="shared" si="2"/>
        <v>0</v>
      </c>
      <c r="I27" s="11">
        <v>4</v>
      </c>
      <c r="J27" s="12">
        <f t="shared" si="3"/>
        <v>44.444444444444443</v>
      </c>
      <c r="K27" s="11">
        <v>4</v>
      </c>
      <c r="L27" s="12">
        <f t="shared" si="4"/>
        <v>44.444444444444443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15</v>
      </c>
      <c r="E28" s="11">
        <v>6</v>
      </c>
      <c r="F28" s="12">
        <f t="shared" si="1"/>
        <v>40</v>
      </c>
      <c r="G28" s="11">
        <v>0</v>
      </c>
      <c r="H28" s="12">
        <f t="shared" si="2"/>
        <v>0</v>
      </c>
      <c r="I28" s="11">
        <v>2</v>
      </c>
      <c r="J28" s="12">
        <f t="shared" si="3"/>
        <v>13.333333333333334</v>
      </c>
      <c r="K28" s="11">
        <v>6</v>
      </c>
      <c r="L28" s="12">
        <f t="shared" si="4"/>
        <v>40</v>
      </c>
      <c r="M28" s="11">
        <v>1</v>
      </c>
      <c r="N28" s="12">
        <f t="shared" si="5"/>
        <v>6.666666666666667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0</v>
      </c>
      <c r="E29" s="11">
        <v>0</v>
      </c>
      <c r="F29" s="12" t="e">
        <f t="shared" si="1"/>
        <v>#DIV/0!</v>
      </c>
      <c r="G29" s="11">
        <v>0</v>
      </c>
      <c r="H29" s="12" t="e">
        <f t="shared" si="2"/>
        <v>#DIV/0!</v>
      </c>
      <c r="I29" s="11">
        <v>0</v>
      </c>
      <c r="J29" s="12" t="e">
        <f t="shared" si="3"/>
        <v>#DIV/0!</v>
      </c>
      <c r="K29" s="11">
        <v>0</v>
      </c>
      <c r="L29" s="12" t="e">
        <f t="shared" si="4"/>
        <v>#DIV/0!</v>
      </c>
      <c r="M29" s="11">
        <v>0</v>
      </c>
      <c r="N29" s="12" t="e">
        <f t="shared" si="5"/>
        <v>#DIV/0!</v>
      </c>
      <c r="O29" s="11">
        <v>0</v>
      </c>
      <c r="P29" s="13" t="e">
        <f t="shared" si="6"/>
        <v>#DIV/0!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25</v>
      </c>
      <c r="E30" s="11">
        <v>1</v>
      </c>
      <c r="F30" s="12">
        <f t="shared" si="1"/>
        <v>4</v>
      </c>
      <c r="G30" s="11">
        <v>3</v>
      </c>
      <c r="H30" s="12">
        <f t="shared" si="2"/>
        <v>12</v>
      </c>
      <c r="I30" s="11">
        <v>2</v>
      </c>
      <c r="J30" s="12">
        <f t="shared" si="3"/>
        <v>8</v>
      </c>
      <c r="K30" s="11">
        <v>14</v>
      </c>
      <c r="L30" s="12">
        <f t="shared" si="4"/>
        <v>56.000000000000007</v>
      </c>
      <c r="M30" s="11">
        <v>5</v>
      </c>
      <c r="N30" s="12">
        <f t="shared" si="5"/>
        <v>20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25</v>
      </c>
      <c r="E31" s="11">
        <v>5</v>
      </c>
      <c r="F31" s="12">
        <f t="shared" si="1"/>
        <v>20</v>
      </c>
      <c r="G31" s="11">
        <v>1</v>
      </c>
      <c r="H31" s="12">
        <f t="shared" si="2"/>
        <v>4</v>
      </c>
      <c r="I31" s="11">
        <v>4</v>
      </c>
      <c r="J31" s="12">
        <f t="shared" si="3"/>
        <v>16</v>
      </c>
      <c r="K31" s="11">
        <v>11</v>
      </c>
      <c r="L31" s="12">
        <f t="shared" si="4"/>
        <v>44</v>
      </c>
      <c r="M31" s="11">
        <v>4</v>
      </c>
      <c r="N31" s="12">
        <f t="shared" si="5"/>
        <v>16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37</v>
      </c>
      <c r="E32" s="11">
        <v>8</v>
      </c>
      <c r="F32" s="12">
        <f t="shared" si="1"/>
        <v>21.621621621621621</v>
      </c>
      <c r="G32" s="11">
        <v>2</v>
      </c>
      <c r="H32" s="12">
        <f t="shared" si="2"/>
        <v>5.4054054054054053</v>
      </c>
      <c r="I32" s="11">
        <v>2</v>
      </c>
      <c r="J32" s="12">
        <f t="shared" si="3"/>
        <v>5.4054054054054053</v>
      </c>
      <c r="K32" s="11">
        <v>20</v>
      </c>
      <c r="L32" s="12">
        <f t="shared" si="4"/>
        <v>54.054054054054056</v>
      </c>
      <c r="M32" s="11">
        <v>5</v>
      </c>
      <c r="N32" s="12">
        <f t="shared" si="5"/>
        <v>13.513513513513514</v>
      </c>
      <c r="O32" s="11">
        <v>0</v>
      </c>
      <c r="P32" s="13">
        <f>O32/D32*100</f>
        <v>0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 t="e">
        <f t="shared" si="2"/>
        <v>#DIV/0!</v>
      </c>
      <c r="I33" s="11">
        <v>0</v>
      </c>
      <c r="J33" s="12" t="e">
        <f t="shared" si="3"/>
        <v>#DIV/0!</v>
      </c>
      <c r="K33" s="11">
        <v>0</v>
      </c>
      <c r="L33" s="12" t="e">
        <f t="shared" si="4"/>
        <v>#DIV/0!</v>
      </c>
      <c r="M33" s="11">
        <v>0</v>
      </c>
      <c r="N33" s="12" t="e">
        <f t="shared" si="5"/>
        <v>#DIV/0!</v>
      </c>
      <c r="O33" s="11">
        <v>0</v>
      </c>
      <c r="P33" s="13" t="e">
        <f>O33/D33*100</f>
        <v>#DIV/0!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50" t="s">
        <v>42</v>
      </c>
      <c r="C34" s="64"/>
      <c r="D34" s="28">
        <f>SUM(D7:D33)</f>
        <v>414</v>
      </c>
      <c r="E34" s="25">
        <f>SUM(E7:E33)</f>
        <v>100</v>
      </c>
      <c r="F34" s="29">
        <f>E34/D34*100</f>
        <v>24.154589371980677</v>
      </c>
      <c r="G34" s="25">
        <f>SUM(G7:G33)</f>
        <v>24</v>
      </c>
      <c r="H34" s="29">
        <f t="shared" si="2"/>
        <v>5.7971014492753623</v>
      </c>
      <c r="I34" s="25">
        <f>SUM(I7:I33)</f>
        <v>61</v>
      </c>
      <c r="J34" s="29">
        <f t="shared" si="3"/>
        <v>14.734299516908212</v>
      </c>
      <c r="K34" s="25">
        <f>SUM(K7:K33)</f>
        <v>181</v>
      </c>
      <c r="L34" s="29">
        <f t="shared" si="4"/>
        <v>43.719806763285021</v>
      </c>
      <c r="M34" s="25">
        <f>SUM(M7:M33)</f>
        <v>48</v>
      </c>
      <c r="N34" s="29">
        <f>M34/D34*100</f>
        <v>11.594202898550725</v>
      </c>
      <c r="O34" s="25">
        <f>SUM(O7:O33)</f>
        <v>0</v>
      </c>
      <c r="P34" s="30">
        <f t="shared" si="6"/>
        <v>0</v>
      </c>
      <c r="Q34" s="14"/>
      <c r="R34" s="15"/>
      <c r="S34" s="16"/>
    </row>
    <row r="35" spans="2:22" ht="16.5" thickBot="1" x14ac:dyDescent="0.3">
      <c r="B35" s="50" t="s">
        <v>41</v>
      </c>
      <c r="C35" s="64"/>
      <c r="D35" s="28">
        <f t="shared" ref="D35" si="7">E35+G35+I35+K35+M35+O35</f>
        <v>377</v>
      </c>
      <c r="E35" s="24">
        <f>SUM(E7:E31)</f>
        <v>92</v>
      </c>
      <c r="F35" s="29">
        <f t="shared" ref="F35" si="8">E35*100/D35</f>
        <v>24.403183023872678</v>
      </c>
      <c r="G35" s="24">
        <f t="shared" ref="G35:O35" si="9">SUM(G7:G31)</f>
        <v>22</v>
      </c>
      <c r="H35" s="29">
        <f t="shared" ref="H35" si="10">G35*100/D35</f>
        <v>5.8355437665782492</v>
      </c>
      <c r="I35" s="24">
        <f t="shared" si="9"/>
        <v>59</v>
      </c>
      <c r="J35" s="29">
        <f t="shared" ref="J35" si="11">I35*100/D35</f>
        <v>15.649867374005305</v>
      </c>
      <c r="K35" s="24">
        <f t="shared" si="9"/>
        <v>161</v>
      </c>
      <c r="L35" s="29">
        <f t="shared" ref="L35" si="12">K35*100/D35</f>
        <v>42.705570291777185</v>
      </c>
      <c r="M35" s="24">
        <f t="shared" si="9"/>
        <v>43</v>
      </c>
      <c r="N35" s="29">
        <f t="shared" ref="N35" si="13">M35*100/D35</f>
        <v>11.405835543766578</v>
      </c>
      <c r="O35" s="24">
        <f t="shared" si="9"/>
        <v>0</v>
      </c>
      <c r="P35" s="30">
        <f t="shared" ref="P35" si="14">O35*100/D35</f>
        <v>0</v>
      </c>
      <c r="R35" s="15"/>
    </row>
    <row r="36" spans="2:22" ht="15" x14ac:dyDescent="0.25">
      <c r="D36" s="19"/>
      <c r="R36" s="15"/>
    </row>
    <row r="37" spans="2:22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22" ht="15" x14ac:dyDescent="0.25">
      <c r="D38" s="19"/>
      <c r="R38" s="15"/>
    </row>
    <row r="39" spans="2:22" ht="15" x14ac:dyDescent="0.25">
      <c r="D39" s="19"/>
      <c r="R39" s="15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V40"/>
  <sheetViews>
    <sheetView workbookViewId="0">
      <selection activeCell="S14" sqref="S14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2" t="s">
        <v>48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2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7">
        <f>SUM(E7+G7+I7+K7+M7+O7)</f>
        <v>5</v>
      </c>
      <c r="E7" s="11">
        <v>2</v>
      </c>
      <c r="F7" s="12">
        <f>E7/D7*100</f>
        <v>40</v>
      </c>
      <c r="G7" s="11">
        <v>0</v>
      </c>
      <c r="H7" s="12">
        <f>G7/D7*100</f>
        <v>0</v>
      </c>
      <c r="I7" s="11">
        <v>1</v>
      </c>
      <c r="J7" s="12">
        <f>I7/D7*100</f>
        <v>20</v>
      </c>
      <c r="K7" s="11">
        <v>1</v>
      </c>
      <c r="L7" s="12">
        <f>K7/D7*100</f>
        <v>20</v>
      </c>
      <c r="M7" s="11">
        <v>1</v>
      </c>
      <c r="N7" s="12">
        <f>M7/D7*100</f>
        <v>20</v>
      </c>
      <c r="O7" s="11">
        <v>0</v>
      </c>
      <c r="P7" s="13">
        <f>O7/D7*100</f>
        <v>0</v>
      </c>
      <c r="Q7" s="14"/>
      <c r="R7" s="15"/>
      <c r="S7" s="46"/>
      <c r="T7" s="45"/>
      <c r="U7" s="45"/>
      <c r="V7" s="45"/>
    </row>
    <row r="8" spans="1:22" ht="15" customHeight="1" x14ac:dyDescent="0.25">
      <c r="B8" s="17">
        <v>2</v>
      </c>
      <c r="C8" s="10" t="s">
        <v>14</v>
      </c>
      <c r="D8" s="27">
        <f t="shared" ref="D8:D33" si="0">SUM(E8+G8+I8+K8+M8+O8)</f>
        <v>2</v>
      </c>
      <c r="E8" s="11">
        <v>0</v>
      </c>
      <c r="F8" s="12">
        <f t="shared" ref="F8:F32" si="1">E8/D8*100</f>
        <v>0</v>
      </c>
      <c r="G8" s="11">
        <v>0</v>
      </c>
      <c r="H8" s="12">
        <f t="shared" ref="H8:H32" si="2">G8/D8*100</f>
        <v>0</v>
      </c>
      <c r="I8" s="11">
        <v>1</v>
      </c>
      <c r="J8" s="12">
        <f t="shared" ref="J8:J32" si="3">I8/D8*100</f>
        <v>50</v>
      </c>
      <c r="K8" s="11">
        <v>1</v>
      </c>
      <c r="L8" s="12">
        <f t="shared" ref="L8:L32" si="4">K8/D8*100</f>
        <v>50</v>
      </c>
      <c r="M8" s="11">
        <v>0</v>
      </c>
      <c r="N8" s="12">
        <f t="shared" ref="N8:N32" si="5">M8/D8*100</f>
        <v>0</v>
      </c>
      <c r="O8" s="11">
        <v>0</v>
      </c>
      <c r="P8" s="13">
        <f t="shared" ref="P8:P32" si="6">O8/D8*100</f>
        <v>0</v>
      </c>
      <c r="Q8" s="14"/>
      <c r="R8" s="15"/>
      <c r="S8" s="46"/>
      <c r="T8" s="45"/>
      <c r="U8" s="45"/>
      <c r="V8" s="45"/>
    </row>
    <row r="9" spans="1:22" ht="15" customHeight="1" x14ac:dyDescent="0.25">
      <c r="B9" s="17">
        <v>3</v>
      </c>
      <c r="C9" s="10" t="s">
        <v>15</v>
      </c>
      <c r="D9" s="27">
        <f t="shared" si="0"/>
        <v>5</v>
      </c>
      <c r="E9" s="11">
        <v>0</v>
      </c>
      <c r="F9" s="12">
        <f t="shared" si="1"/>
        <v>0</v>
      </c>
      <c r="G9" s="11">
        <v>1</v>
      </c>
      <c r="H9" s="12">
        <f t="shared" si="2"/>
        <v>20</v>
      </c>
      <c r="I9" s="11">
        <v>2</v>
      </c>
      <c r="J9" s="12">
        <f t="shared" si="3"/>
        <v>40</v>
      </c>
      <c r="K9" s="11">
        <v>2</v>
      </c>
      <c r="L9" s="12">
        <f t="shared" si="4"/>
        <v>40</v>
      </c>
      <c r="M9" s="11">
        <v>0</v>
      </c>
      <c r="N9" s="12">
        <f t="shared" si="5"/>
        <v>0</v>
      </c>
      <c r="O9" s="11">
        <v>0</v>
      </c>
      <c r="P9" s="13">
        <f t="shared" si="6"/>
        <v>0</v>
      </c>
      <c r="Q9" s="14"/>
      <c r="R9" s="15"/>
      <c r="S9" s="46"/>
      <c r="T9" s="45"/>
      <c r="U9" s="45"/>
      <c r="V9" s="45"/>
    </row>
    <row r="10" spans="1:22" ht="15" customHeight="1" x14ac:dyDescent="0.25">
      <c r="B10" s="17">
        <v>4</v>
      </c>
      <c r="C10" s="10" t="s">
        <v>16</v>
      </c>
      <c r="D10" s="27">
        <f t="shared" si="0"/>
        <v>1</v>
      </c>
      <c r="E10" s="11">
        <v>0</v>
      </c>
      <c r="F10" s="12">
        <f t="shared" si="1"/>
        <v>0</v>
      </c>
      <c r="G10" s="11">
        <v>0</v>
      </c>
      <c r="H10" s="12">
        <f t="shared" si="2"/>
        <v>0</v>
      </c>
      <c r="I10" s="11">
        <v>0</v>
      </c>
      <c r="J10" s="12">
        <f t="shared" si="3"/>
        <v>0</v>
      </c>
      <c r="K10" s="11">
        <v>1</v>
      </c>
      <c r="L10" s="12">
        <f t="shared" si="4"/>
        <v>100</v>
      </c>
      <c r="M10" s="11">
        <v>0</v>
      </c>
      <c r="N10" s="12">
        <f t="shared" si="5"/>
        <v>0</v>
      </c>
      <c r="O10" s="11">
        <v>0</v>
      </c>
      <c r="P10" s="13">
        <f t="shared" si="6"/>
        <v>0</v>
      </c>
      <c r="Q10" s="14"/>
      <c r="R10" s="15"/>
      <c r="S10" s="46"/>
      <c r="T10" s="45"/>
      <c r="U10" s="45"/>
      <c r="V10" s="45"/>
    </row>
    <row r="11" spans="1:22" ht="15" customHeight="1" x14ac:dyDescent="0.25">
      <c r="B11" s="17">
        <v>5</v>
      </c>
      <c r="C11" s="10" t="s">
        <v>17</v>
      </c>
      <c r="D11" s="27">
        <f t="shared" si="0"/>
        <v>6</v>
      </c>
      <c r="E11" s="11">
        <v>2</v>
      </c>
      <c r="F11" s="12">
        <f t="shared" si="1"/>
        <v>33.333333333333329</v>
      </c>
      <c r="G11" s="11">
        <v>0</v>
      </c>
      <c r="H11" s="12">
        <f t="shared" si="2"/>
        <v>0</v>
      </c>
      <c r="I11" s="11">
        <v>1</v>
      </c>
      <c r="J11" s="12">
        <f t="shared" si="3"/>
        <v>16.666666666666664</v>
      </c>
      <c r="K11" s="11">
        <v>2</v>
      </c>
      <c r="L11" s="12">
        <f t="shared" si="4"/>
        <v>33.333333333333329</v>
      </c>
      <c r="M11" s="11">
        <v>1</v>
      </c>
      <c r="N11" s="12">
        <f t="shared" si="5"/>
        <v>16.666666666666664</v>
      </c>
      <c r="O11" s="11">
        <v>0</v>
      </c>
      <c r="P11" s="13">
        <f t="shared" si="6"/>
        <v>0</v>
      </c>
      <c r="Q11" s="14"/>
      <c r="R11" s="15"/>
      <c r="S11" s="46"/>
      <c r="T11" s="45"/>
      <c r="U11" s="45"/>
      <c r="V11" s="45"/>
    </row>
    <row r="12" spans="1:22" ht="15" customHeight="1" x14ac:dyDescent="0.25">
      <c r="B12" s="17">
        <v>6</v>
      </c>
      <c r="C12" s="10" t="s">
        <v>18</v>
      </c>
      <c r="D12" s="27">
        <f t="shared" si="0"/>
        <v>4</v>
      </c>
      <c r="E12" s="11">
        <v>0</v>
      </c>
      <c r="F12" s="12">
        <f t="shared" si="1"/>
        <v>0</v>
      </c>
      <c r="G12" s="11">
        <v>0</v>
      </c>
      <c r="H12" s="12">
        <f t="shared" si="2"/>
        <v>0</v>
      </c>
      <c r="I12" s="11">
        <v>1</v>
      </c>
      <c r="J12" s="12">
        <f t="shared" si="3"/>
        <v>25</v>
      </c>
      <c r="K12" s="11">
        <v>2</v>
      </c>
      <c r="L12" s="12">
        <f t="shared" si="4"/>
        <v>50</v>
      </c>
      <c r="M12" s="11">
        <v>1</v>
      </c>
      <c r="N12" s="12">
        <f t="shared" si="5"/>
        <v>25</v>
      </c>
      <c r="O12" s="11">
        <v>0</v>
      </c>
      <c r="P12" s="13">
        <f t="shared" si="6"/>
        <v>0</v>
      </c>
      <c r="Q12" s="14"/>
      <c r="R12" s="15"/>
      <c r="S12" s="46"/>
      <c r="T12" s="45"/>
      <c r="U12" s="45"/>
      <c r="V12" s="45"/>
    </row>
    <row r="13" spans="1:22" ht="15" customHeight="1" x14ac:dyDescent="0.25">
      <c r="B13" s="17">
        <v>7</v>
      </c>
      <c r="C13" s="10" t="s">
        <v>19</v>
      </c>
      <c r="D13" s="27">
        <f t="shared" si="0"/>
        <v>7</v>
      </c>
      <c r="E13" s="11">
        <v>2</v>
      </c>
      <c r="F13" s="12">
        <f t="shared" si="1"/>
        <v>28.571428571428569</v>
      </c>
      <c r="G13" s="11">
        <v>1</v>
      </c>
      <c r="H13" s="12">
        <f t="shared" si="2"/>
        <v>14.285714285714285</v>
      </c>
      <c r="I13" s="11">
        <v>0</v>
      </c>
      <c r="J13" s="12">
        <f t="shared" si="3"/>
        <v>0</v>
      </c>
      <c r="K13" s="11">
        <v>3</v>
      </c>
      <c r="L13" s="12">
        <f t="shared" si="4"/>
        <v>42.857142857142854</v>
      </c>
      <c r="M13" s="11">
        <v>1</v>
      </c>
      <c r="N13" s="12">
        <f t="shared" si="5"/>
        <v>14.285714285714285</v>
      </c>
      <c r="O13" s="11">
        <v>0</v>
      </c>
      <c r="P13" s="13">
        <f t="shared" si="6"/>
        <v>0</v>
      </c>
      <c r="Q13" s="14"/>
      <c r="R13" s="15"/>
      <c r="S13" s="46"/>
      <c r="T13" s="45"/>
      <c r="U13" s="45"/>
      <c r="V13" s="45"/>
    </row>
    <row r="14" spans="1:22" ht="15" customHeight="1" x14ac:dyDescent="0.25">
      <c r="B14" s="17">
        <v>8</v>
      </c>
      <c r="C14" s="10" t="s">
        <v>20</v>
      </c>
      <c r="D14" s="27">
        <f t="shared" si="0"/>
        <v>2</v>
      </c>
      <c r="E14" s="11">
        <v>1</v>
      </c>
      <c r="F14" s="12">
        <f t="shared" si="1"/>
        <v>50</v>
      </c>
      <c r="G14" s="11">
        <v>0</v>
      </c>
      <c r="H14" s="12">
        <f t="shared" si="2"/>
        <v>0</v>
      </c>
      <c r="I14" s="11">
        <v>1</v>
      </c>
      <c r="J14" s="12">
        <f t="shared" si="3"/>
        <v>50</v>
      </c>
      <c r="K14" s="11">
        <v>0</v>
      </c>
      <c r="L14" s="12">
        <f t="shared" si="4"/>
        <v>0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T14" s="45"/>
      <c r="U14" s="45"/>
      <c r="V14" s="45"/>
    </row>
    <row r="15" spans="1:22" ht="15" customHeight="1" x14ac:dyDescent="0.25">
      <c r="B15" s="17">
        <v>9</v>
      </c>
      <c r="C15" s="10" t="s">
        <v>21</v>
      </c>
      <c r="D15" s="27">
        <f t="shared" si="0"/>
        <v>12</v>
      </c>
      <c r="E15" s="11">
        <v>5</v>
      </c>
      <c r="F15" s="12">
        <f t="shared" si="1"/>
        <v>41.666666666666671</v>
      </c>
      <c r="G15" s="11">
        <v>1</v>
      </c>
      <c r="H15" s="12">
        <f t="shared" si="2"/>
        <v>8.3333333333333321</v>
      </c>
      <c r="I15" s="11">
        <v>3</v>
      </c>
      <c r="J15" s="12">
        <f t="shared" si="3"/>
        <v>25</v>
      </c>
      <c r="K15" s="11">
        <v>3</v>
      </c>
      <c r="L15" s="12">
        <f t="shared" si="4"/>
        <v>25</v>
      </c>
      <c r="M15" s="11">
        <v>0</v>
      </c>
      <c r="N15" s="12">
        <f t="shared" si="5"/>
        <v>0</v>
      </c>
      <c r="O15" s="11">
        <v>0</v>
      </c>
      <c r="P15" s="13">
        <f t="shared" si="6"/>
        <v>0</v>
      </c>
      <c r="Q15" s="14"/>
      <c r="R15" s="15"/>
      <c r="S15" s="46"/>
      <c r="T15" s="45"/>
      <c r="U15" s="45"/>
      <c r="V15" s="45"/>
    </row>
    <row r="16" spans="1:22" ht="15" customHeight="1" x14ac:dyDescent="0.25">
      <c r="A16" s="49"/>
      <c r="B16" s="17">
        <v>10</v>
      </c>
      <c r="C16" s="10" t="s">
        <v>22</v>
      </c>
      <c r="D16" s="27">
        <f t="shared" si="0"/>
        <v>2</v>
      </c>
      <c r="E16" s="11">
        <v>0</v>
      </c>
      <c r="F16" s="12">
        <f t="shared" si="1"/>
        <v>0</v>
      </c>
      <c r="G16" s="11">
        <v>0</v>
      </c>
      <c r="H16" s="12">
        <f t="shared" si="2"/>
        <v>0</v>
      </c>
      <c r="I16" s="11">
        <v>0</v>
      </c>
      <c r="J16" s="12">
        <f t="shared" si="3"/>
        <v>0</v>
      </c>
      <c r="K16" s="11">
        <v>1</v>
      </c>
      <c r="L16" s="12">
        <f t="shared" si="4"/>
        <v>50</v>
      </c>
      <c r="M16" s="11">
        <v>1</v>
      </c>
      <c r="N16" s="12">
        <f>M16/D16*100</f>
        <v>50</v>
      </c>
      <c r="O16" s="11">
        <v>0</v>
      </c>
      <c r="P16" s="13">
        <f t="shared" si="6"/>
        <v>0</v>
      </c>
      <c r="Q16" s="14"/>
      <c r="R16" s="15"/>
      <c r="S16" s="46"/>
      <c r="T16" s="45"/>
      <c r="U16" s="45"/>
      <c r="V16" s="45"/>
    </row>
    <row r="17" spans="1:22" ht="15" customHeight="1" x14ac:dyDescent="0.25">
      <c r="A17" s="49"/>
      <c r="B17" s="17">
        <v>11</v>
      </c>
      <c r="C17" s="10" t="s">
        <v>23</v>
      </c>
      <c r="D17" s="27">
        <f t="shared" si="0"/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3">
        <v>0</v>
      </c>
      <c r="Q17" s="14"/>
      <c r="R17" s="15"/>
      <c r="S17" s="46"/>
      <c r="T17" s="45"/>
      <c r="U17" s="45"/>
      <c r="V17" s="45"/>
    </row>
    <row r="18" spans="1:22" ht="15" customHeight="1" x14ac:dyDescent="0.25">
      <c r="B18" s="17">
        <v>12</v>
      </c>
      <c r="C18" s="10" t="s">
        <v>24</v>
      </c>
      <c r="D18" s="27">
        <f t="shared" si="0"/>
        <v>2</v>
      </c>
      <c r="E18" s="11">
        <v>0</v>
      </c>
      <c r="F18" s="12">
        <f t="shared" si="1"/>
        <v>0</v>
      </c>
      <c r="G18" s="11">
        <v>0</v>
      </c>
      <c r="H18" s="12">
        <f t="shared" si="2"/>
        <v>0</v>
      </c>
      <c r="I18" s="11">
        <v>1</v>
      </c>
      <c r="J18" s="12">
        <f t="shared" si="3"/>
        <v>50</v>
      </c>
      <c r="K18" s="11">
        <v>1</v>
      </c>
      <c r="L18" s="12">
        <f t="shared" si="4"/>
        <v>50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15"/>
      <c r="S18" s="46"/>
      <c r="T18" s="45"/>
      <c r="U18" s="45"/>
      <c r="V18" s="45"/>
    </row>
    <row r="19" spans="1:22" ht="15" customHeight="1" x14ac:dyDescent="0.25">
      <c r="B19" s="17">
        <v>13</v>
      </c>
      <c r="C19" s="10" t="s">
        <v>25</v>
      </c>
      <c r="D19" s="27">
        <f t="shared" si="0"/>
        <v>1</v>
      </c>
      <c r="E19" s="11">
        <v>1</v>
      </c>
      <c r="F19" s="12">
        <f t="shared" si="1"/>
        <v>100</v>
      </c>
      <c r="G19" s="11">
        <v>0</v>
      </c>
      <c r="H19" s="12">
        <f t="shared" si="2"/>
        <v>0</v>
      </c>
      <c r="I19" s="11">
        <v>0</v>
      </c>
      <c r="J19" s="12">
        <f t="shared" si="3"/>
        <v>0</v>
      </c>
      <c r="K19" s="11">
        <v>0</v>
      </c>
      <c r="L19" s="12">
        <f t="shared" si="4"/>
        <v>0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15"/>
      <c r="S19" s="46"/>
      <c r="T19" s="45"/>
      <c r="U19" s="45"/>
      <c r="V19" s="45"/>
    </row>
    <row r="20" spans="1:22" ht="15" customHeight="1" x14ac:dyDescent="0.25">
      <c r="B20" s="17">
        <v>14</v>
      </c>
      <c r="C20" s="10" t="s">
        <v>26</v>
      </c>
      <c r="D20" s="27">
        <f t="shared" si="0"/>
        <v>11</v>
      </c>
      <c r="E20" s="11">
        <v>5</v>
      </c>
      <c r="F20" s="12">
        <f t="shared" si="1"/>
        <v>45.454545454545453</v>
      </c>
      <c r="G20" s="11">
        <v>0</v>
      </c>
      <c r="H20" s="12">
        <f t="shared" si="2"/>
        <v>0</v>
      </c>
      <c r="I20" s="11">
        <v>3</v>
      </c>
      <c r="J20" s="12">
        <f t="shared" si="3"/>
        <v>27.27272727272727</v>
      </c>
      <c r="K20" s="11">
        <v>2</v>
      </c>
      <c r="L20" s="12">
        <f t="shared" si="4"/>
        <v>18.181818181818183</v>
      </c>
      <c r="M20" s="11">
        <v>1</v>
      </c>
      <c r="N20" s="12">
        <f t="shared" si="5"/>
        <v>9.0909090909090917</v>
      </c>
      <c r="O20" s="11">
        <v>0</v>
      </c>
      <c r="P20" s="13">
        <f t="shared" si="6"/>
        <v>0</v>
      </c>
      <c r="Q20" s="14"/>
      <c r="R20" s="15"/>
      <c r="S20" s="46"/>
      <c r="T20" s="45"/>
      <c r="U20" s="45"/>
      <c r="V20" s="45"/>
    </row>
    <row r="21" spans="1:22" ht="15" customHeight="1" x14ac:dyDescent="0.25">
      <c r="B21" s="17">
        <v>15</v>
      </c>
      <c r="C21" s="10" t="s">
        <v>27</v>
      </c>
      <c r="D21" s="27">
        <f t="shared" si="0"/>
        <v>2</v>
      </c>
      <c r="E21" s="11">
        <v>2</v>
      </c>
      <c r="F21" s="12">
        <f t="shared" si="1"/>
        <v>100</v>
      </c>
      <c r="G21" s="11">
        <v>0</v>
      </c>
      <c r="H21" s="12">
        <f t="shared" si="2"/>
        <v>0</v>
      </c>
      <c r="I21" s="11">
        <v>0</v>
      </c>
      <c r="J21" s="12">
        <f t="shared" si="3"/>
        <v>0</v>
      </c>
      <c r="K21" s="11">
        <v>0</v>
      </c>
      <c r="L21" s="12">
        <f t="shared" si="4"/>
        <v>0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15"/>
      <c r="S21" s="46"/>
      <c r="T21" s="45"/>
      <c r="U21" s="45"/>
      <c r="V21" s="45"/>
    </row>
    <row r="22" spans="1:22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1</v>
      </c>
      <c r="F22" s="12">
        <f t="shared" si="1"/>
        <v>100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0</v>
      </c>
      <c r="L22" s="12">
        <f t="shared" si="4"/>
        <v>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T22" s="45"/>
      <c r="U22" s="45"/>
      <c r="V22" s="45"/>
    </row>
    <row r="23" spans="1:22" ht="15" customHeight="1" x14ac:dyDescent="0.25">
      <c r="B23" s="17">
        <v>17</v>
      </c>
      <c r="C23" s="10" t="s">
        <v>29</v>
      </c>
      <c r="D23" s="27">
        <f t="shared" si="0"/>
        <v>4</v>
      </c>
      <c r="E23" s="11">
        <v>2</v>
      </c>
      <c r="F23" s="12">
        <f t="shared" si="1"/>
        <v>50</v>
      </c>
      <c r="G23" s="11">
        <v>0</v>
      </c>
      <c r="H23" s="12">
        <f t="shared" si="2"/>
        <v>0</v>
      </c>
      <c r="I23" s="11">
        <v>2</v>
      </c>
      <c r="J23" s="12">
        <f t="shared" si="3"/>
        <v>50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T23" s="45"/>
      <c r="U23" s="45"/>
      <c r="V23" s="45"/>
    </row>
    <row r="24" spans="1:22" ht="15" customHeight="1" x14ac:dyDescent="0.25">
      <c r="B24" s="17">
        <v>18</v>
      </c>
      <c r="C24" s="10" t="s">
        <v>30</v>
      </c>
      <c r="D24" s="27">
        <f t="shared" si="0"/>
        <v>0</v>
      </c>
      <c r="E24" s="11">
        <v>0</v>
      </c>
      <c r="F24" s="12" t="e">
        <f t="shared" si="1"/>
        <v>#DIV/0!</v>
      </c>
      <c r="G24" s="11">
        <v>0</v>
      </c>
      <c r="H24" s="12" t="e">
        <f t="shared" si="2"/>
        <v>#DIV/0!</v>
      </c>
      <c r="I24" s="11">
        <v>0</v>
      </c>
      <c r="J24" s="12" t="e">
        <f t="shared" si="3"/>
        <v>#DIV/0!</v>
      </c>
      <c r="K24" s="11">
        <v>0</v>
      </c>
      <c r="L24" s="12" t="e">
        <f t="shared" si="4"/>
        <v>#DIV/0!</v>
      </c>
      <c r="M24" s="11">
        <v>0</v>
      </c>
      <c r="N24" s="12" t="e">
        <f t="shared" si="5"/>
        <v>#DIV/0!</v>
      </c>
      <c r="O24" s="11">
        <v>0</v>
      </c>
      <c r="P24" s="13" t="e">
        <f t="shared" si="6"/>
        <v>#DIV/0!</v>
      </c>
      <c r="Q24" s="14"/>
      <c r="R24" s="15"/>
      <c r="S24" s="46"/>
      <c r="T24" s="45"/>
      <c r="U24" s="45"/>
      <c r="V24" s="45"/>
    </row>
    <row r="25" spans="1:22" ht="15" customHeight="1" x14ac:dyDescent="0.25">
      <c r="B25" s="17">
        <v>19</v>
      </c>
      <c r="C25" s="10" t="s">
        <v>31</v>
      </c>
      <c r="D25" s="27">
        <f t="shared" si="0"/>
        <v>5</v>
      </c>
      <c r="E25" s="11">
        <v>3</v>
      </c>
      <c r="F25" s="12">
        <f t="shared" si="1"/>
        <v>60</v>
      </c>
      <c r="G25" s="11">
        <v>0</v>
      </c>
      <c r="H25" s="12">
        <f t="shared" si="2"/>
        <v>0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2</v>
      </c>
      <c r="N25" s="12">
        <f t="shared" si="5"/>
        <v>40</v>
      </c>
      <c r="O25" s="11">
        <v>0</v>
      </c>
      <c r="P25" s="13">
        <f t="shared" si="6"/>
        <v>0</v>
      </c>
      <c r="Q25" s="14"/>
      <c r="R25" s="15"/>
      <c r="S25" s="46"/>
      <c r="T25" s="45"/>
      <c r="U25" s="45"/>
      <c r="V25" s="45"/>
    </row>
    <row r="26" spans="1:22" ht="15" customHeight="1" x14ac:dyDescent="0.25">
      <c r="B26" s="17">
        <v>20</v>
      </c>
      <c r="C26" s="10" t="s">
        <v>32</v>
      </c>
      <c r="D26" s="27">
        <f t="shared" si="0"/>
        <v>10</v>
      </c>
      <c r="E26" s="11">
        <v>4</v>
      </c>
      <c r="F26" s="12">
        <f t="shared" si="1"/>
        <v>40</v>
      </c>
      <c r="G26" s="11">
        <v>1</v>
      </c>
      <c r="H26" s="12">
        <f t="shared" si="2"/>
        <v>10</v>
      </c>
      <c r="I26" s="11">
        <v>2</v>
      </c>
      <c r="J26" s="12">
        <f t="shared" si="3"/>
        <v>20</v>
      </c>
      <c r="K26" s="11">
        <v>0</v>
      </c>
      <c r="L26" s="12">
        <f t="shared" si="4"/>
        <v>0</v>
      </c>
      <c r="M26" s="11">
        <v>3</v>
      </c>
      <c r="N26" s="12">
        <f t="shared" si="5"/>
        <v>30</v>
      </c>
      <c r="O26" s="11">
        <v>0</v>
      </c>
      <c r="P26" s="13">
        <f t="shared" si="6"/>
        <v>0</v>
      </c>
      <c r="Q26" s="14"/>
      <c r="R26" s="15"/>
      <c r="S26" s="46"/>
      <c r="T26" s="45"/>
      <c r="U26" s="45"/>
      <c r="V26" s="45"/>
    </row>
    <row r="27" spans="1:22" ht="15" customHeight="1" x14ac:dyDescent="0.25">
      <c r="B27" s="17">
        <v>21</v>
      </c>
      <c r="C27" s="10" t="s">
        <v>33</v>
      </c>
      <c r="D27" s="27">
        <f t="shared" si="0"/>
        <v>3</v>
      </c>
      <c r="E27" s="11">
        <v>0</v>
      </c>
      <c r="F27" s="12">
        <f t="shared" si="1"/>
        <v>0</v>
      </c>
      <c r="G27" s="11">
        <v>0</v>
      </c>
      <c r="H27" s="12">
        <f t="shared" si="2"/>
        <v>0</v>
      </c>
      <c r="I27" s="11">
        <v>2</v>
      </c>
      <c r="J27" s="12">
        <f t="shared" si="3"/>
        <v>66.666666666666657</v>
      </c>
      <c r="K27" s="11">
        <v>1</v>
      </c>
      <c r="L27" s="12">
        <f t="shared" si="4"/>
        <v>33.333333333333329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T27" s="45"/>
      <c r="U27" s="45"/>
      <c r="V27" s="45"/>
    </row>
    <row r="28" spans="1:22" ht="15" customHeight="1" x14ac:dyDescent="0.25">
      <c r="B28" s="17">
        <v>22</v>
      </c>
      <c r="C28" s="10" t="s">
        <v>34</v>
      </c>
      <c r="D28" s="27">
        <f t="shared" si="0"/>
        <v>7</v>
      </c>
      <c r="E28" s="11">
        <v>4</v>
      </c>
      <c r="F28" s="12">
        <f t="shared" si="1"/>
        <v>57.142857142857139</v>
      </c>
      <c r="G28" s="11">
        <v>0</v>
      </c>
      <c r="H28" s="12">
        <f t="shared" si="2"/>
        <v>0</v>
      </c>
      <c r="I28" s="11">
        <v>2</v>
      </c>
      <c r="J28" s="12">
        <f t="shared" si="3"/>
        <v>28.571428571428569</v>
      </c>
      <c r="K28" s="11">
        <v>0</v>
      </c>
      <c r="L28" s="12">
        <f t="shared" si="4"/>
        <v>0</v>
      </c>
      <c r="M28" s="11">
        <v>1</v>
      </c>
      <c r="N28" s="12">
        <f t="shared" si="5"/>
        <v>14.285714285714285</v>
      </c>
      <c r="O28" s="11">
        <v>0</v>
      </c>
      <c r="P28" s="13">
        <f t="shared" si="6"/>
        <v>0</v>
      </c>
      <c r="Q28" s="14"/>
      <c r="R28" s="15"/>
      <c r="S28" s="46"/>
      <c r="T28" s="45"/>
      <c r="U28" s="45"/>
      <c r="V28" s="45"/>
    </row>
    <row r="29" spans="1:22" ht="15" customHeight="1" x14ac:dyDescent="0.25">
      <c r="B29" s="17">
        <v>23</v>
      </c>
      <c r="C29" s="10" t="s">
        <v>35</v>
      </c>
      <c r="D29" s="27">
        <f t="shared" si="0"/>
        <v>0</v>
      </c>
      <c r="E29" s="11">
        <v>0</v>
      </c>
      <c r="F29" s="12" t="e">
        <f t="shared" si="1"/>
        <v>#DIV/0!</v>
      </c>
      <c r="G29" s="11">
        <v>0</v>
      </c>
      <c r="H29" s="12" t="e">
        <f t="shared" si="2"/>
        <v>#DIV/0!</v>
      </c>
      <c r="I29" s="11">
        <v>0</v>
      </c>
      <c r="J29" s="12" t="e">
        <f t="shared" si="3"/>
        <v>#DIV/0!</v>
      </c>
      <c r="K29" s="11">
        <v>0</v>
      </c>
      <c r="L29" s="12" t="e">
        <f t="shared" si="4"/>
        <v>#DIV/0!</v>
      </c>
      <c r="M29" s="11">
        <v>0</v>
      </c>
      <c r="N29" s="12" t="e">
        <f t="shared" si="5"/>
        <v>#DIV/0!</v>
      </c>
      <c r="O29" s="11">
        <v>0</v>
      </c>
      <c r="P29" s="13" t="e">
        <f t="shared" si="6"/>
        <v>#DIV/0!</v>
      </c>
      <c r="Q29" s="14"/>
      <c r="R29" s="15"/>
      <c r="S29" s="46"/>
      <c r="T29" s="45"/>
      <c r="U29" s="45"/>
      <c r="V29" s="45"/>
    </row>
    <row r="30" spans="1:22" ht="15" customHeight="1" x14ac:dyDescent="0.25">
      <c r="B30" s="17">
        <v>24</v>
      </c>
      <c r="C30" s="18" t="s">
        <v>36</v>
      </c>
      <c r="D30" s="27">
        <f t="shared" si="0"/>
        <v>5</v>
      </c>
      <c r="E30" s="11">
        <v>1</v>
      </c>
      <c r="F30" s="12">
        <f t="shared" si="1"/>
        <v>20</v>
      </c>
      <c r="G30" s="11">
        <v>1</v>
      </c>
      <c r="H30" s="12">
        <f t="shared" si="2"/>
        <v>20</v>
      </c>
      <c r="I30" s="11">
        <v>0</v>
      </c>
      <c r="J30" s="12">
        <f t="shared" si="3"/>
        <v>0</v>
      </c>
      <c r="K30" s="11">
        <v>3</v>
      </c>
      <c r="L30" s="12">
        <f t="shared" si="4"/>
        <v>60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15"/>
      <c r="S30" s="46"/>
      <c r="T30" s="45"/>
      <c r="U30" s="45"/>
      <c r="V30" s="45"/>
    </row>
    <row r="31" spans="1:22" ht="15" customHeight="1" x14ac:dyDescent="0.25">
      <c r="B31" s="17">
        <v>25</v>
      </c>
      <c r="C31" s="36" t="s">
        <v>37</v>
      </c>
      <c r="D31" s="27">
        <f t="shared" si="0"/>
        <v>4</v>
      </c>
      <c r="E31" s="11">
        <v>1</v>
      </c>
      <c r="F31" s="12">
        <f t="shared" si="1"/>
        <v>25</v>
      </c>
      <c r="G31" s="11">
        <v>0</v>
      </c>
      <c r="H31" s="12">
        <f t="shared" si="2"/>
        <v>0</v>
      </c>
      <c r="I31" s="11">
        <v>1</v>
      </c>
      <c r="J31" s="12">
        <f t="shared" si="3"/>
        <v>25</v>
      </c>
      <c r="K31" s="11">
        <v>0</v>
      </c>
      <c r="L31" s="12">
        <f t="shared" si="4"/>
        <v>0</v>
      </c>
      <c r="M31" s="11">
        <v>2</v>
      </c>
      <c r="N31" s="12">
        <f t="shared" si="5"/>
        <v>50</v>
      </c>
      <c r="O31" s="11">
        <v>0</v>
      </c>
      <c r="P31" s="13">
        <f t="shared" si="6"/>
        <v>0</v>
      </c>
      <c r="Q31" s="14"/>
      <c r="R31" s="15"/>
      <c r="S31" s="46"/>
      <c r="T31" s="45"/>
      <c r="U31" s="45"/>
      <c r="V31" s="45"/>
    </row>
    <row r="32" spans="1:22" ht="15" customHeight="1" x14ac:dyDescent="0.25">
      <c r="B32" s="9">
        <v>24</v>
      </c>
      <c r="C32" s="26" t="s">
        <v>38</v>
      </c>
      <c r="D32" s="27">
        <f t="shared" si="0"/>
        <v>0</v>
      </c>
      <c r="E32" s="11">
        <v>0</v>
      </c>
      <c r="F32" s="12" t="e">
        <f t="shared" si="1"/>
        <v>#DIV/0!</v>
      </c>
      <c r="G32" s="11">
        <v>0</v>
      </c>
      <c r="H32" s="12" t="e">
        <f t="shared" si="2"/>
        <v>#DIV/0!</v>
      </c>
      <c r="I32" s="11">
        <v>0</v>
      </c>
      <c r="J32" s="12" t="e">
        <f t="shared" si="3"/>
        <v>#DIV/0!</v>
      </c>
      <c r="K32" s="11">
        <v>0</v>
      </c>
      <c r="L32" s="12" t="e">
        <f t="shared" si="4"/>
        <v>#DIV/0!</v>
      </c>
      <c r="M32" s="11">
        <v>0</v>
      </c>
      <c r="N32" s="12" t="e">
        <f t="shared" si="5"/>
        <v>#DIV/0!</v>
      </c>
      <c r="O32" s="11">
        <v>0</v>
      </c>
      <c r="P32" s="13" t="e">
        <f t="shared" si="6"/>
        <v>#DIV/0!</v>
      </c>
      <c r="Q32" s="14"/>
      <c r="R32" s="15"/>
      <c r="S32" s="46"/>
      <c r="T32" s="45"/>
      <c r="U32" s="45"/>
      <c r="V32" s="45"/>
    </row>
    <row r="33" spans="2:22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0">
        <v>0</v>
      </c>
      <c r="P33" s="13">
        <v>0</v>
      </c>
      <c r="Q33" s="14"/>
      <c r="R33" s="15"/>
      <c r="S33" s="46"/>
      <c r="T33" s="45"/>
      <c r="U33" s="45"/>
      <c r="V33" s="45"/>
    </row>
    <row r="34" spans="2:22" ht="15" customHeight="1" thickBot="1" x14ac:dyDescent="0.3">
      <c r="B34" s="50" t="s">
        <v>42</v>
      </c>
      <c r="C34" s="51"/>
      <c r="D34" s="28">
        <f>SUM(D7:D33)</f>
        <v>101</v>
      </c>
      <c r="E34" s="25">
        <f>SUM(E7:E33)</f>
        <v>36</v>
      </c>
      <c r="F34" s="29">
        <f>E34/D34*100</f>
        <v>35.64356435643564</v>
      </c>
      <c r="G34" s="25">
        <f t="shared" ref="G34:O34" si="7">SUM(G7:G33)</f>
        <v>5</v>
      </c>
      <c r="H34" s="29">
        <f>G34/D34*100</f>
        <v>4.9504950495049505</v>
      </c>
      <c r="I34" s="25">
        <f t="shared" si="7"/>
        <v>23</v>
      </c>
      <c r="J34" s="29">
        <f>I34/D34*100</f>
        <v>22.772277227722775</v>
      </c>
      <c r="K34" s="25">
        <f t="shared" si="7"/>
        <v>23</v>
      </c>
      <c r="L34" s="29">
        <f>K34/D34*100</f>
        <v>22.772277227722775</v>
      </c>
      <c r="M34" s="25">
        <f t="shared" si="7"/>
        <v>14</v>
      </c>
      <c r="N34" s="29">
        <f>M34/D34*100</f>
        <v>13.861386138613863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2" ht="16.5" thickBot="1" x14ac:dyDescent="0.3">
      <c r="B35" s="50" t="s">
        <v>41</v>
      </c>
      <c r="C35" s="51"/>
      <c r="D35" s="28">
        <f t="shared" ref="D35" si="8">E35+G35+I35+K35+M35+O35</f>
        <v>101</v>
      </c>
      <c r="E35" s="24">
        <f>SUM(E7:E31)</f>
        <v>36</v>
      </c>
      <c r="F35" s="29">
        <f>E35*100/D35</f>
        <v>35.643564356435647</v>
      </c>
      <c r="G35" s="24">
        <f t="shared" ref="G35:O35" si="9">SUM(G7:G31)</f>
        <v>5</v>
      </c>
      <c r="H35" s="29">
        <f>G35*100/D35</f>
        <v>4.9504950495049505</v>
      </c>
      <c r="I35" s="24">
        <f t="shared" si="9"/>
        <v>23</v>
      </c>
      <c r="J35" s="29">
        <f t="shared" ref="J35" si="10">I35*100/D35</f>
        <v>22.772277227722771</v>
      </c>
      <c r="K35" s="24">
        <f t="shared" si="9"/>
        <v>23</v>
      </c>
      <c r="L35" s="29">
        <f t="shared" ref="L35" si="11">K35*100/D35</f>
        <v>22.772277227722771</v>
      </c>
      <c r="M35" s="24">
        <f t="shared" si="9"/>
        <v>14</v>
      </c>
      <c r="N35" s="29">
        <f t="shared" ref="N35" si="12">M35*100/D35</f>
        <v>13.861386138613861</v>
      </c>
      <c r="O35" s="24">
        <f t="shared" si="9"/>
        <v>0</v>
      </c>
      <c r="P35" s="30">
        <f t="shared" ref="P35" si="13">O35*100/D35</f>
        <v>0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B40"/>
  <sheetViews>
    <sheetView workbookViewId="0">
      <selection activeCell="U15" sqref="U1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8" ht="15.75" x14ac:dyDescent="0.25">
      <c r="B1" s="52" t="s">
        <v>51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8" ht="16.5" thickBot="1" x14ac:dyDescent="0.3"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8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8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8" ht="13.5" hidden="1" customHeight="1" thickBot="1" x14ac:dyDescent="0.25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8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8" ht="15" customHeight="1" x14ac:dyDescent="0.25">
      <c r="B7" s="9">
        <v>1</v>
      </c>
      <c r="C7" s="10" t="s">
        <v>13</v>
      </c>
      <c r="D7" s="27">
        <f>SUM(E7+G7+I7+K7+M7+O7)</f>
        <v>10</v>
      </c>
      <c r="E7" s="11">
        <v>2</v>
      </c>
      <c r="F7" s="12">
        <f>E7/D7*100</f>
        <v>20</v>
      </c>
      <c r="G7" s="11">
        <v>1</v>
      </c>
      <c r="H7" s="12">
        <f>G7/D7*100</f>
        <v>10</v>
      </c>
      <c r="I7" s="11">
        <v>1</v>
      </c>
      <c r="J7" s="12">
        <f>I7/D7*100</f>
        <v>10</v>
      </c>
      <c r="K7" s="11">
        <v>5</v>
      </c>
      <c r="L7" s="12">
        <f>K7/D7*100</f>
        <v>50</v>
      </c>
      <c r="M7" s="11">
        <v>1</v>
      </c>
      <c r="N7" s="12">
        <f>M7/D7*100</f>
        <v>10</v>
      </c>
      <c r="O7" s="11">
        <v>0</v>
      </c>
      <c r="P7" s="13">
        <f>O7/D7*100</f>
        <v>0</v>
      </c>
      <c r="Q7" s="14"/>
      <c r="R7" s="15"/>
      <c r="S7" s="46"/>
      <c r="V7" s="45"/>
      <c r="AB7" s="45"/>
    </row>
    <row r="8" spans="1:28" ht="15" customHeight="1" x14ac:dyDescent="0.25">
      <c r="B8" s="17">
        <v>2</v>
      </c>
      <c r="C8" s="10" t="s">
        <v>14</v>
      </c>
      <c r="D8" s="27">
        <f t="shared" ref="D8:D33" si="0">SUM(E8+G8+I8+K8+M8+O8)</f>
        <v>7</v>
      </c>
      <c r="E8" s="11">
        <v>0</v>
      </c>
      <c r="F8" s="12">
        <f t="shared" ref="F8:F33" si="1">E8/D8*100</f>
        <v>0</v>
      </c>
      <c r="G8" s="11">
        <v>0</v>
      </c>
      <c r="H8" s="12">
        <f t="shared" ref="H8:H32" si="2">G8/D8*100</f>
        <v>0</v>
      </c>
      <c r="I8" s="11">
        <v>1</v>
      </c>
      <c r="J8" s="12">
        <f t="shared" ref="J8:J32" si="3">I8/D8*100</f>
        <v>14.285714285714285</v>
      </c>
      <c r="K8" s="11">
        <v>4</v>
      </c>
      <c r="L8" s="12">
        <f t="shared" ref="L8:L32" si="4">K8/D8*100</f>
        <v>57.142857142857139</v>
      </c>
      <c r="M8" s="11">
        <v>2</v>
      </c>
      <c r="N8" s="12">
        <f t="shared" ref="N8:N32" si="5">M8/D8*100</f>
        <v>28.571428571428569</v>
      </c>
      <c r="O8" s="11">
        <v>0</v>
      </c>
      <c r="P8" s="13">
        <f t="shared" ref="P8:P32" si="6">O8/D8*100</f>
        <v>0</v>
      </c>
      <c r="Q8" s="14"/>
      <c r="R8" s="15"/>
      <c r="S8" s="46"/>
      <c r="V8" s="45"/>
      <c r="AB8" s="45"/>
    </row>
    <row r="9" spans="1:28" ht="15" customHeight="1" x14ac:dyDescent="0.25">
      <c r="B9" s="17">
        <v>3</v>
      </c>
      <c r="C9" s="10" t="s">
        <v>15</v>
      </c>
      <c r="D9" s="27">
        <f t="shared" si="0"/>
        <v>14</v>
      </c>
      <c r="E9" s="11">
        <v>1</v>
      </c>
      <c r="F9" s="12">
        <f t="shared" si="1"/>
        <v>7.1428571428571423</v>
      </c>
      <c r="G9" s="11">
        <v>1</v>
      </c>
      <c r="H9" s="12">
        <f t="shared" si="2"/>
        <v>7.1428571428571423</v>
      </c>
      <c r="I9" s="11">
        <v>2</v>
      </c>
      <c r="J9" s="12">
        <f t="shared" si="3"/>
        <v>14.285714285714285</v>
      </c>
      <c r="K9" s="11">
        <v>9</v>
      </c>
      <c r="L9" s="12">
        <f t="shared" si="4"/>
        <v>64.285714285714292</v>
      </c>
      <c r="M9" s="11">
        <v>1</v>
      </c>
      <c r="N9" s="12">
        <f t="shared" si="5"/>
        <v>7.1428571428571423</v>
      </c>
      <c r="O9" s="11">
        <v>0</v>
      </c>
      <c r="P9" s="13">
        <f t="shared" si="6"/>
        <v>0</v>
      </c>
      <c r="Q9" s="14"/>
      <c r="R9" s="15"/>
      <c r="S9" s="46"/>
      <c r="V9" s="45"/>
      <c r="AB9" s="45"/>
    </row>
    <row r="10" spans="1:28" ht="15" customHeight="1" x14ac:dyDescent="0.25">
      <c r="B10" s="17">
        <v>4</v>
      </c>
      <c r="C10" s="10" t="s">
        <v>16</v>
      </c>
      <c r="D10" s="27">
        <f t="shared" si="0"/>
        <v>11</v>
      </c>
      <c r="E10" s="11">
        <v>1</v>
      </c>
      <c r="F10" s="12">
        <f t="shared" si="1"/>
        <v>9.0909090909090917</v>
      </c>
      <c r="G10" s="11">
        <v>0</v>
      </c>
      <c r="H10" s="12">
        <f t="shared" si="2"/>
        <v>0</v>
      </c>
      <c r="I10" s="11">
        <v>1</v>
      </c>
      <c r="J10" s="12">
        <f t="shared" si="3"/>
        <v>9.0909090909090917</v>
      </c>
      <c r="K10" s="11">
        <v>7</v>
      </c>
      <c r="L10" s="12">
        <f t="shared" si="4"/>
        <v>63.636363636363633</v>
      </c>
      <c r="M10" s="11">
        <v>2</v>
      </c>
      <c r="N10" s="12">
        <f t="shared" si="5"/>
        <v>18.181818181818183</v>
      </c>
      <c r="O10" s="11">
        <v>0</v>
      </c>
      <c r="P10" s="13">
        <f t="shared" si="6"/>
        <v>0</v>
      </c>
      <c r="Q10" s="14"/>
      <c r="R10" s="15"/>
      <c r="S10" s="46"/>
      <c r="V10" s="45"/>
      <c r="AB10" s="45"/>
    </row>
    <row r="11" spans="1:28" ht="15" customHeight="1" x14ac:dyDescent="0.25">
      <c r="B11" s="17">
        <v>5</v>
      </c>
      <c r="C11" s="10" t="s">
        <v>17</v>
      </c>
      <c r="D11" s="27">
        <f t="shared" si="0"/>
        <v>11</v>
      </c>
      <c r="E11" s="11">
        <v>4</v>
      </c>
      <c r="F11" s="12">
        <f t="shared" si="1"/>
        <v>36.363636363636367</v>
      </c>
      <c r="G11" s="11">
        <v>0</v>
      </c>
      <c r="H11" s="12">
        <f t="shared" si="2"/>
        <v>0</v>
      </c>
      <c r="I11" s="11">
        <v>1</v>
      </c>
      <c r="J11" s="12">
        <f t="shared" si="3"/>
        <v>9.0909090909090917</v>
      </c>
      <c r="K11" s="11">
        <v>5</v>
      </c>
      <c r="L11" s="12">
        <f t="shared" si="4"/>
        <v>45.454545454545453</v>
      </c>
      <c r="M11" s="11">
        <v>1</v>
      </c>
      <c r="N11" s="12">
        <f t="shared" si="5"/>
        <v>9.0909090909090917</v>
      </c>
      <c r="O11" s="11">
        <v>0</v>
      </c>
      <c r="P11" s="13">
        <f t="shared" si="6"/>
        <v>0</v>
      </c>
      <c r="Q11" s="14"/>
      <c r="R11" s="15"/>
      <c r="S11" s="46"/>
      <c r="V11" s="45"/>
      <c r="AB11" s="45"/>
    </row>
    <row r="12" spans="1:28" ht="15" customHeight="1" x14ac:dyDescent="0.25">
      <c r="B12" s="17">
        <v>6</v>
      </c>
      <c r="C12" s="10" t="s">
        <v>18</v>
      </c>
      <c r="D12" s="27">
        <f t="shared" si="0"/>
        <v>23</v>
      </c>
      <c r="E12" s="11">
        <v>3</v>
      </c>
      <c r="F12" s="12">
        <f t="shared" si="1"/>
        <v>13.043478260869565</v>
      </c>
      <c r="G12" s="11">
        <v>0</v>
      </c>
      <c r="H12" s="12">
        <f t="shared" si="2"/>
        <v>0</v>
      </c>
      <c r="I12" s="11">
        <v>0</v>
      </c>
      <c r="J12" s="12">
        <f t="shared" si="3"/>
        <v>0</v>
      </c>
      <c r="K12" s="11">
        <v>15</v>
      </c>
      <c r="L12" s="12">
        <f t="shared" si="4"/>
        <v>65.217391304347828</v>
      </c>
      <c r="M12" s="11">
        <v>5</v>
      </c>
      <c r="N12" s="12">
        <f t="shared" si="5"/>
        <v>21.739130434782609</v>
      </c>
      <c r="O12" s="11">
        <v>0</v>
      </c>
      <c r="P12" s="13">
        <f t="shared" si="6"/>
        <v>0</v>
      </c>
      <c r="Q12" s="14"/>
      <c r="R12" s="15"/>
      <c r="S12" s="46"/>
      <c r="V12" s="45"/>
      <c r="AB12" s="45"/>
    </row>
    <row r="13" spans="1:28" ht="15" customHeight="1" x14ac:dyDescent="0.25">
      <c r="B13" s="17">
        <v>7</v>
      </c>
      <c r="C13" s="10" t="s">
        <v>19</v>
      </c>
      <c r="D13" s="27">
        <f t="shared" si="0"/>
        <v>7</v>
      </c>
      <c r="E13" s="11">
        <v>1</v>
      </c>
      <c r="F13" s="12">
        <f t="shared" si="1"/>
        <v>14.285714285714285</v>
      </c>
      <c r="G13" s="11">
        <v>0</v>
      </c>
      <c r="H13" s="12">
        <f t="shared" si="2"/>
        <v>0</v>
      </c>
      <c r="I13" s="11">
        <v>1</v>
      </c>
      <c r="J13" s="12">
        <f t="shared" si="3"/>
        <v>14.285714285714285</v>
      </c>
      <c r="K13" s="11">
        <v>3</v>
      </c>
      <c r="L13" s="12">
        <f t="shared" si="4"/>
        <v>42.857142857142854</v>
      </c>
      <c r="M13" s="11">
        <v>2</v>
      </c>
      <c r="N13" s="12">
        <f t="shared" si="5"/>
        <v>28.571428571428569</v>
      </c>
      <c r="O13" s="11">
        <v>0</v>
      </c>
      <c r="P13" s="13">
        <f t="shared" si="6"/>
        <v>0</v>
      </c>
      <c r="Q13" s="14"/>
      <c r="R13" s="15"/>
      <c r="S13" s="46"/>
      <c r="V13" s="45"/>
      <c r="AB13" s="45"/>
    </row>
    <row r="14" spans="1:28" ht="15" customHeight="1" x14ac:dyDescent="0.25">
      <c r="B14" s="17">
        <v>8</v>
      </c>
      <c r="C14" s="10" t="s">
        <v>20</v>
      </c>
      <c r="D14" s="27">
        <f t="shared" si="0"/>
        <v>13</v>
      </c>
      <c r="E14" s="11">
        <v>1</v>
      </c>
      <c r="F14" s="12">
        <f t="shared" si="1"/>
        <v>7.6923076923076925</v>
      </c>
      <c r="G14" s="11">
        <v>0</v>
      </c>
      <c r="H14" s="12">
        <f t="shared" si="2"/>
        <v>0</v>
      </c>
      <c r="I14" s="11">
        <v>1</v>
      </c>
      <c r="J14" s="12">
        <f t="shared" si="3"/>
        <v>7.6923076923076925</v>
      </c>
      <c r="K14" s="11">
        <v>11</v>
      </c>
      <c r="L14" s="12">
        <f t="shared" si="4"/>
        <v>84.615384615384613</v>
      </c>
      <c r="M14" s="11">
        <v>0</v>
      </c>
      <c r="N14" s="12">
        <f t="shared" si="5"/>
        <v>0</v>
      </c>
      <c r="O14" s="11">
        <v>0</v>
      </c>
      <c r="P14" s="13">
        <f t="shared" si="6"/>
        <v>0</v>
      </c>
      <c r="Q14" s="14"/>
      <c r="R14" s="15"/>
      <c r="S14" s="46"/>
      <c r="V14" s="45"/>
      <c r="AB14" s="45"/>
    </row>
    <row r="15" spans="1:28" ht="15" customHeight="1" x14ac:dyDescent="0.25">
      <c r="B15" s="17">
        <v>9</v>
      </c>
      <c r="C15" s="10" t="s">
        <v>21</v>
      </c>
      <c r="D15" s="27">
        <f t="shared" si="0"/>
        <v>10</v>
      </c>
      <c r="E15" s="11">
        <v>5</v>
      </c>
      <c r="F15" s="12">
        <f t="shared" si="1"/>
        <v>50</v>
      </c>
      <c r="G15" s="11">
        <v>0</v>
      </c>
      <c r="H15" s="12">
        <f t="shared" si="2"/>
        <v>0</v>
      </c>
      <c r="I15" s="11">
        <v>2</v>
      </c>
      <c r="J15" s="12">
        <f t="shared" si="3"/>
        <v>20</v>
      </c>
      <c r="K15" s="11">
        <v>2</v>
      </c>
      <c r="L15" s="12">
        <f t="shared" si="4"/>
        <v>20</v>
      </c>
      <c r="M15" s="11">
        <v>1</v>
      </c>
      <c r="N15" s="12">
        <f t="shared" si="5"/>
        <v>10</v>
      </c>
      <c r="O15" s="11">
        <v>0</v>
      </c>
      <c r="P15" s="13">
        <f t="shared" si="6"/>
        <v>0</v>
      </c>
      <c r="Q15" s="14"/>
      <c r="R15" s="15"/>
      <c r="S15" s="46"/>
      <c r="V15" s="45"/>
      <c r="AB15" s="45"/>
    </row>
    <row r="16" spans="1:28" ht="15" customHeight="1" x14ac:dyDescent="0.25">
      <c r="A16" s="49"/>
      <c r="B16" s="17">
        <v>10</v>
      </c>
      <c r="C16" s="10" t="s">
        <v>22</v>
      </c>
      <c r="D16" s="27">
        <f t="shared" si="0"/>
        <v>9</v>
      </c>
      <c r="E16" s="11">
        <v>0</v>
      </c>
      <c r="F16" s="12">
        <f t="shared" si="1"/>
        <v>0</v>
      </c>
      <c r="G16" s="11">
        <v>2</v>
      </c>
      <c r="H16" s="12">
        <f t="shared" si="2"/>
        <v>22.222222222222221</v>
      </c>
      <c r="I16" s="11">
        <v>3</v>
      </c>
      <c r="J16" s="12">
        <f t="shared" si="3"/>
        <v>33.333333333333329</v>
      </c>
      <c r="K16" s="11">
        <v>4</v>
      </c>
      <c r="L16" s="12">
        <f t="shared" si="4"/>
        <v>44.444444444444443</v>
      </c>
      <c r="M16" s="11">
        <v>0</v>
      </c>
      <c r="N16" s="12">
        <f t="shared" si="5"/>
        <v>0</v>
      </c>
      <c r="O16" s="11">
        <v>0</v>
      </c>
      <c r="P16" s="13">
        <f t="shared" si="6"/>
        <v>0</v>
      </c>
      <c r="Q16" s="14"/>
      <c r="R16" s="15"/>
      <c r="S16" s="46"/>
      <c r="V16" s="45"/>
      <c r="AB16" s="45"/>
    </row>
    <row r="17" spans="1:28" ht="15" customHeight="1" x14ac:dyDescent="0.25">
      <c r="A17" s="49"/>
      <c r="B17" s="17">
        <v>11</v>
      </c>
      <c r="C17" s="10" t="s">
        <v>23</v>
      </c>
      <c r="D17" s="27">
        <f t="shared" si="0"/>
        <v>1</v>
      </c>
      <c r="E17" s="11">
        <v>0</v>
      </c>
      <c r="F17" s="12">
        <f t="shared" si="1"/>
        <v>0</v>
      </c>
      <c r="G17" s="11">
        <v>1</v>
      </c>
      <c r="H17" s="12">
        <f t="shared" si="2"/>
        <v>100</v>
      </c>
      <c r="I17" s="11">
        <v>0</v>
      </c>
      <c r="J17" s="12">
        <f t="shared" si="3"/>
        <v>0</v>
      </c>
      <c r="K17" s="11">
        <v>0</v>
      </c>
      <c r="L17" s="12">
        <f t="shared" si="4"/>
        <v>0</v>
      </c>
      <c r="M17" s="11">
        <v>0</v>
      </c>
      <c r="N17" s="12">
        <f t="shared" si="5"/>
        <v>0</v>
      </c>
      <c r="O17" s="11">
        <v>0</v>
      </c>
      <c r="P17" s="13">
        <f t="shared" si="6"/>
        <v>0</v>
      </c>
      <c r="Q17" s="14"/>
      <c r="R17" s="15"/>
      <c r="S17" s="46"/>
      <c r="V17" s="45"/>
      <c r="AB17" s="45"/>
    </row>
    <row r="18" spans="1:28" ht="15" customHeight="1" x14ac:dyDescent="0.25">
      <c r="B18" s="17">
        <v>12</v>
      </c>
      <c r="C18" s="10" t="s">
        <v>24</v>
      </c>
      <c r="D18" s="27">
        <f t="shared" si="0"/>
        <v>13</v>
      </c>
      <c r="E18" s="11">
        <v>2</v>
      </c>
      <c r="F18" s="12">
        <f t="shared" si="1"/>
        <v>15.384615384615385</v>
      </c>
      <c r="G18" s="11">
        <v>1</v>
      </c>
      <c r="H18" s="12">
        <f t="shared" si="2"/>
        <v>7.6923076923076925</v>
      </c>
      <c r="I18" s="11">
        <v>0</v>
      </c>
      <c r="J18" s="12">
        <f t="shared" si="3"/>
        <v>0</v>
      </c>
      <c r="K18" s="11">
        <v>8</v>
      </c>
      <c r="L18" s="12">
        <f t="shared" si="4"/>
        <v>61.53846153846154</v>
      </c>
      <c r="M18" s="11">
        <v>2</v>
      </c>
      <c r="N18" s="12">
        <f t="shared" si="5"/>
        <v>15.384615384615385</v>
      </c>
      <c r="O18" s="11">
        <v>0</v>
      </c>
      <c r="P18" s="13">
        <f t="shared" si="6"/>
        <v>0</v>
      </c>
      <c r="Q18" s="14"/>
      <c r="R18" s="15"/>
      <c r="S18" s="46"/>
      <c r="V18" s="45"/>
      <c r="AB18" s="45"/>
    </row>
    <row r="19" spans="1:28" ht="15" customHeight="1" x14ac:dyDescent="0.25">
      <c r="B19" s="17">
        <v>13</v>
      </c>
      <c r="C19" s="10" t="s">
        <v>25</v>
      </c>
      <c r="D19" s="27">
        <f t="shared" si="0"/>
        <v>12</v>
      </c>
      <c r="E19" s="11">
        <v>8</v>
      </c>
      <c r="F19" s="12">
        <f t="shared" si="1"/>
        <v>66.666666666666657</v>
      </c>
      <c r="G19" s="11">
        <v>0</v>
      </c>
      <c r="H19" s="12">
        <f t="shared" si="2"/>
        <v>0</v>
      </c>
      <c r="I19" s="11">
        <v>1</v>
      </c>
      <c r="J19" s="12">
        <f t="shared" si="3"/>
        <v>8.3333333333333321</v>
      </c>
      <c r="K19" s="11">
        <v>3</v>
      </c>
      <c r="L19" s="12">
        <f t="shared" si="4"/>
        <v>25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15"/>
      <c r="S19" s="46"/>
      <c r="V19" s="45"/>
      <c r="AB19" s="45"/>
    </row>
    <row r="20" spans="1:28" ht="15" customHeight="1" x14ac:dyDescent="0.25">
      <c r="B20" s="17">
        <v>14</v>
      </c>
      <c r="C20" s="10" t="s">
        <v>26</v>
      </c>
      <c r="D20" s="27">
        <f t="shared" si="0"/>
        <v>13</v>
      </c>
      <c r="E20" s="11">
        <v>2</v>
      </c>
      <c r="F20" s="12">
        <f t="shared" si="1"/>
        <v>15.384615384615385</v>
      </c>
      <c r="G20" s="11">
        <v>0</v>
      </c>
      <c r="H20" s="12">
        <f t="shared" si="2"/>
        <v>0</v>
      </c>
      <c r="I20" s="11">
        <v>3</v>
      </c>
      <c r="J20" s="12">
        <f t="shared" si="3"/>
        <v>23.076923076923077</v>
      </c>
      <c r="K20" s="11">
        <v>7</v>
      </c>
      <c r="L20" s="12">
        <f t="shared" si="4"/>
        <v>53.846153846153847</v>
      </c>
      <c r="M20" s="11">
        <v>1</v>
      </c>
      <c r="N20" s="12">
        <f t="shared" si="5"/>
        <v>7.6923076923076925</v>
      </c>
      <c r="O20" s="11">
        <v>0</v>
      </c>
      <c r="P20" s="13">
        <f t="shared" si="6"/>
        <v>0</v>
      </c>
      <c r="Q20" s="14"/>
      <c r="R20" s="15"/>
      <c r="S20" s="46"/>
      <c r="V20" s="45"/>
      <c r="AB20" s="45"/>
    </row>
    <row r="21" spans="1:28" ht="15" customHeight="1" x14ac:dyDescent="0.25">
      <c r="B21" s="17">
        <v>15</v>
      </c>
      <c r="C21" s="10" t="s">
        <v>27</v>
      </c>
      <c r="D21" s="27">
        <f t="shared" si="0"/>
        <v>18</v>
      </c>
      <c r="E21" s="11">
        <v>7</v>
      </c>
      <c r="F21" s="12">
        <f t="shared" si="1"/>
        <v>38.888888888888893</v>
      </c>
      <c r="G21" s="11">
        <v>0</v>
      </c>
      <c r="H21" s="12">
        <f t="shared" si="2"/>
        <v>0</v>
      </c>
      <c r="I21" s="11">
        <v>4</v>
      </c>
      <c r="J21" s="12">
        <f t="shared" si="3"/>
        <v>22.222222222222221</v>
      </c>
      <c r="K21" s="11">
        <v>7</v>
      </c>
      <c r="L21" s="12">
        <f t="shared" si="4"/>
        <v>38.888888888888893</v>
      </c>
      <c r="M21" s="11">
        <v>0</v>
      </c>
      <c r="N21" s="12">
        <f t="shared" si="5"/>
        <v>0</v>
      </c>
      <c r="O21" s="11">
        <v>0</v>
      </c>
      <c r="P21" s="13">
        <f t="shared" si="6"/>
        <v>0</v>
      </c>
      <c r="Q21" s="14"/>
      <c r="R21" s="15"/>
      <c r="S21" s="46"/>
      <c r="V21" s="45"/>
      <c r="AB21" s="45"/>
    </row>
    <row r="22" spans="1:28" ht="15" customHeight="1" x14ac:dyDescent="0.25">
      <c r="B22" s="17">
        <v>16</v>
      </c>
      <c r="C22" s="10" t="s">
        <v>28</v>
      </c>
      <c r="D22" s="27">
        <f t="shared" si="0"/>
        <v>5</v>
      </c>
      <c r="E22" s="11">
        <v>0</v>
      </c>
      <c r="F22" s="12">
        <f t="shared" si="1"/>
        <v>0</v>
      </c>
      <c r="G22" s="11">
        <v>3</v>
      </c>
      <c r="H22" s="12">
        <f t="shared" si="2"/>
        <v>60</v>
      </c>
      <c r="I22" s="11">
        <v>0</v>
      </c>
      <c r="J22" s="12">
        <f t="shared" si="3"/>
        <v>0</v>
      </c>
      <c r="K22" s="11">
        <v>2</v>
      </c>
      <c r="L22" s="12">
        <f t="shared" si="4"/>
        <v>40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15"/>
      <c r="S22" s="46"/>
      <c r="V22" s="45"/>
      <c r="AB22" s="45"/>
    </row>
    <row r="23" spans="1:28" ht="15" customHeight="1" x14ac:dyDescent="0.25">
      <c r="B23" s="17">
        <v>17</v>
      </c>
      <c r="C23" s="10" t="s">
        <v>29</v>
      </c>
      <c r="D23" s="27">
        <f t="shared" si="0"/>
        <v>6</v>
      </c>
      <c r="E23" s="11">
        <v>1</v>
      </c>
      <c r="F23" s="12">
        <f t="shared" si="1"/>
        <v>16.666666666666664</v>
      </c>
      <c r="G23" s="11">
        <v>1</v>
      </c>
      <c r="H23" s="12">
        <f t="shared" si="2"/>
        <v>16.666666666666664</v>
      </c>
      <c r="I23" s="11">
        <v>0</v>
      </c>
      <c r="J23" s="12">
        <f t="shared" si="3"/>
        <v>0</v>
      </c>
      <c r="K23" s="11">
        <v>4</v>
      </c>
      <c r="L23" s="12">
        <f t="shared" si="4"/>
        <v>66.666666666666657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15"/>
      <c r="S23" s="46"/>
      <c r="V23" s="45"/>
      <c r="AB23" s="45"/>
    </row>
    <row r="24" spans="1:28" ht="15" customHeight="1" x14ac:dyDescent="0.25">
      <c r="B24" s="17">
        <v>18</v>
      </c>
      <c r="C24" s="10" t="s">
        <v>30</v>
      </c>
      <c r="D24" s="27">
        <f t="shared" si="0"/>
        <v>4</v>
      </c>
      <c r="E24" s="11">
        <v>1</v>
      </c>
      <c r="F24" s="12">
        <f t="shared" si="1"/>
        <v>25</v>
      </c>
      <c r="G24" s="11">
        <v>0</v>
      </c>
      <c r="H24" s="12">
        <f t="shared" si="2"/>
        <v>0</v>
      </c>
      <c r="I24" s="11">
        <v>1</v>
      </c>
      <c r="J24" s="12">
        <f t="shared" si="3"/>
        <v>25</v>
      </c>
      <c r="K24" s="11">
        <v>2</v>
      </c>
      <c r="L24" s="12">
        <f t="shared" si="4"/>
        <v>50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15"/>
      <c r="S24" s="46"/>
      <c r="V24" s="45"/>
      <c r="AB24" s="45"/>
    </row>
    <row r="25" spans="1:28" ht="15" customHeight="1" x14ac:dyDescent="0.25">
      <c r="B25" s="17">
        <v>19</v>
      </c>
      <c r="C25" s="10" t="s">
        <v>31</v>
      </c>
      <c r="D25" s="27">
        <f t="shared" si="0"/>
        <v>8</v>
      </c>
      <c r="E25" s="11">
        <v>3</v>
      </c>
      <c r="F25" s="12">
        <f t="shared" si="1"/>
        <v>37.5</v>
      </c>
      <c r="G25" s="11">
        <v>2</v>
      </c>
      <c r="H25" s="12">
        <f t="shared" si="2"/>
        <v>25</v>
      </c>
      <c r="I25" s="11">
        <v>1</v>
      </c>
      <c r="J25" s="12">
        <f t="shared" si="3"/>
        <v>12.5</v>
      </c>
      <c r="K25" s="11">
        <v>2</v>
      </c>
      <c r="L25" s="12">
        <f t="shared" si="4"/>
        <v>25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15"/>
      <c r="S25" s="46"/>
      <c r="V25" s="45"/>
      <c r="AB25" s="45"/>
    </row>
    <row r="26" spans="1:28" ht="15" customHeight="1" x14ac:dyDescent="0.25">
      <c r="B26" s="17">
        <v>20</v>
      </c>
      <c r="C26" s="10" t="s">
        <v>32</v>
      </c>
      <c r="D26" s="27">
        <f t="shared" si="0"/>
        <v>21</v>
      </c>
      <c r="E26" s="11">
        <v>5</v>
      </c>
      <c r="F26" s="12">
        <f t="shared" si="1"/>
        <v>23.809523809523807</v>
      </c>
      <c r="G26" s="11">
        <v>2</v>
      </c>
      <c r="H26" s="12">
        <f t="shared" si="2"/>
        <v>9.5238095238095237</v>
      </c>
      <c r="I26" s="11">
        <v>4</v>
      </c>
      <c r="J26" s="12">
        <f t="shared" si="3"/>
        <v>19.047619047619047</v>
      </c>
      <c r="K26" s="11">
        <v>6</v>
      </c>
      <c r="L26" s="12">
        <f t="shared" si="4"/>
        <v>28.571428571428569</v>
      </c>
      <c r="M26" s="11">
        <v>4</v>
      </c>
      <c r="N26" s="12">
        <f t="shared" si="5"/>
        <v>19.047619047619047</v>
      </c>
      <c r="O26" s="11">
        <v>0</v>
      </c>
      <c r="P26" s="13">
        <f t="shared" si="6"/>
        <v>0</v>
      </c>
      <c r="Q26" s="14"/>
      <c r="R26" s="15"/>
      <c r="S26" s="46"/>
      <c r="V26" s="45"/>
      <c r="AB26" s="45"/>
    </row>
    <row r="27" spans="1:28" ht="15" customHeight="1" x14ac:dyDescent="0.25">
      <c r="B27" s="17">
        <v>21</v>
      </c>
      <c r="C27" s="10" t="s">
        <v>33</v>
      </c>
      <c r="D27" s="27">
        <f t="shared" si="0"/>
        <v>6</v>
      </c>
      <c r="E27" s="11">
        <v>1</v>
      </c>
      <c r="F27" s="12">
        <f t="shared" si="1"/>
        <v>16.666666666666664</v>
      </c>
      <c r="G27" s="11">
        <v>0</v>
      </c>
      <c r="H27" s="12">
        <f t="shared" si="2"/>
        <v>0</v>
      </c>
      <c r="I27" s="11">
        <v>2</v>
      </c>
      <c r="J27" s="12">
        <f t="shared" si="3"/>
        <v>33.333333333333329</v>
      </c>
      <c r="K27" s="11">
        <v>3</v>
      </c>
      <c r="L27" s="12">
        <f t="shared" si="4"/>
        <v>50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15"/>
      <c r="S27" s="46"/>
      <c r="V27" s="45"/>
      <c r="AB27" s="45"/>
    </row>
    <row r="28" spans="1:28" ht="15" customHeight="1" x14ac:dyDescent="0.25">
      <c r="B28" s="17">
        <v>22</v>
      </c>
      <c r="C28" s="10" t="s">
        <v>34</v>
      </c>
      <c r="D28" s="27">
        <f t="shared" si="0"/>
        <v>8</v>
      </c>
      <c r="E28" s="11">
        <v>2</v>
      </c>
      <c r="F28" s="12">
        <f t="shared" si="1"/>
        <v>25</v>
      </c>
      <c r="G28" s="11">
        <v>0</v>
      </c>
      <c r="H28" s="12">
        <f t="shared" si="2"/>
        <v>0</v>
      </c>
      <c r="I28" s="11">
        <v>0</v>
      </c>
      <c r="J28" s="12">
        <f t="shared" si="3"/>
        <v>0</v>
      </c>
      <c r="K28" s="11">
        <v>6</v>
      </c>
      <c r="L28" s="12">
        <f t="shared" si="4"/>
        <v>75</v>
      </c>
      <c r="M28" s="11">
        <v>0</v>
      </c>
      <c r="N28" s="12">
        <f t="shared" si="5"/>
        <v>0</v>
      </c>
      <c r="O28" s="11">
        <v>0</v>
      </c>
      <c r="P28" s="13">
        <f t="shared" si="6"/>
        <v>0</v>
      </c>
      <c r="Q28" s="14"/>
      <c r="R28" s="15"/>
      <c r="S28" s="46"/>
      <c r="V28" s="45"/>
      <c r="AB28" s="45"/>
    </row>
    <row r="29" spans="1:28" ht="15" customHeight="1" x14ac:dyDescent="0.25">
      <c r="B29" s="17">
        <v>23</v>
      </c>
      <c r="C29" s="10" t="s">
        <v>35</v>
      </c>
      <c r="D29" s="27">
        <f t="shared" si="0"/>
        <v>0</v>
      </c>
      <c r="E29" s="11">
        <v>0</v>
      </c>
      <c r="F29" s="12" t="e">
        <f t="shared" si="1"/>
        <v>#DIV/0!</v>
      </c>
      <c r="G29" s="11">
        <v>0</v>
      </c>
      <c r="H29" s="12" t="e">
        <f t="shared" si="2"/>
        <v>#DIV/0!</v>
      </c>
      <c r="I29" s="11">
        <v>0</v>
      </c>
      <c r="J29" s="12" t="e">
        <f t="shared" si="3"/>
        <v>#DIV/0!</v>
      </c>
      <c r="K29" s="11">
        <v>0</v>
      </c>
      <c r="L29" s="12" t="e">
        <f t="shared" si="4"/>
        <v>#DIV/0!</v>
      </c>
      <c r="M29" s="11">
        <v>0</v>
      </c>
      <c r="N29" s="12" t="e">
        <f t="shared" si="5"/>
        <v>#DIV/0!</v>
      </c>
      <c r="O29" s="11">
        <v>0</v>
      </c>
      <c r="P29" s="13" t="e">
        <f t="shared" si="6"/>
        <v>#DIV/0!</v>
      </c>
      <c r="Q29" s="14"/>
      <c r="R29" s="15"/>
      <c r="S29" s="46"/>
      <c r="V29" s="45"/>
      <c r="AB29" s="45"/>
    </row>
    <row r="30" spans="1:28" ht="15" customHeight="1" x14ac:dyDescent="0.25">
      <c r="B30" s="17">
        <v>24</v>
      </c>
      <c r="C30" s="18" t="s">
        <v>36</v>
      </c>
      <c r="D30" s="27">
        <f t="shared" si="0"/>
        <v>20</v>
      </c>
      <c r="E30" s="11">
        <v>0</v>
      </c>
      <c r="F30" s="12">
        <f t="shared" si="1"/>
        <v>0</v>
      </c>
      <c r="G30" s="11">
        <v>2</v>
      </c>
      <c r="H30" s="12">
        <f t="shared" si="2"/>
        <v>10</v>
      </c>
      <c r="I30" s="11">
        <v>2</v>
      </c>
      <c r="J30" s="12">
        <f t="shared" si="3"/>
        <v>10</v>
      </c>
      <c r="K30" s="11">
        <v>11</v>
      </c>
      <c r="L30" s="12">
        <f t="shared" si="4"/>
        <v>55.000000000000007</v>
      </c>
      <c r="M30" s="11">
        <v>5</v>
      </c>
      <c r="N30" s="12">
        <f t="shared" si="5"/>
        <v>25</v>
      </c>
      <c r="O30" s="11">
        <v>0</v>
      </c>
      <c r="P30" s="13">
        <f t="shared" si="6"/>
        <v>0</v>
      </c>
      <c r="Q30" s="14"/>
      <c r="R30" s="15"/>
      <c r="S30" s="46"/>
      <c r="V30" s="45"/>
      <c r="AB30" s="45"/>
    </row>
    <row r="31" spans="1:28" ht="15" customHeight="1" x14ac:dyDescent="0.25">
      <c r="B31" s="17">
        <v>25</v>
      </c>
      <c r="C31" s="36" t="s">
        <v>37</v>
      </c>
      <c r="D31" s="27">
        <f t="shared" si="0"/>
        <v>21</v>
      </c>
      <c r="E31" s="11">
        <v>4</v>
      </c>
      <c r="F31" s="12">
        <f t="shared" si="1"/>
        <v>19.047619047619047</v>
      </c>
      <c r="G31" s="11">
        <v>1</v>
      </c>
      <c r="H31" s="12">
        <f t="shared" si="2"/>
        <v>4.7619047619047619</v>
      </c>
      <c r="I31" s="11">
        <v>3</v>
      </c>
      <c r="J31" s="12">
        <f t="shared" si="3"/>
        <v>14.285714285714285</v>
      </c>
      <c r="K31" s="11">
        <v>11</v>
      </c>
      <c r="L31" s="12">
        <f t="shared" si="4"/>
        <v>52.380952380952387</v>
      </c>
      <c r="M31" s="11">
        <v>2</v>
      </c>
      <c r="N31" s="12">
        <f t="shared" si="5"/>
        <v>9.5238095238095237</v>
      </c>
      <c r="O31" s="11">
        <v>0</v>
      </c>
      <c r="P31" s="13">
        <f t="shared" si="6"/>
        <v>0</v>
      </c>
      <c r="Q31" s="14"/>
      <c r="R31" s="15"/>
      <c r="S31" s="46"/>
      <c r="V31" s="45"/>
      <c r="AB31" s="45"/>
    </row>
    <row r="32" spans="1:28" ht="15" customHeight="1" x14ac:dyDescent="0.25">
      <c r="B32" s="9">
        <v>24</v>
      </c>
      <c r="C32" s="26" t="s">
        <v>38</v>
      </c>
      <c r="D32" s="27">
        <f t="shared" si="0"/>
        <v>37</v>
      </c>
      <c r="E32" s="11">
        <v>8</v>
      </c>
      <c r="F32" s="12">
        <f t="shared" si="1"/>
        <v>21.621621621621621</v>
      </c>
      <c r="G32" s="11">
        <v>2</v>
      </c>
      <c r="H32" s="12">
        <f t="shared" si="2"/>
        <v>5.4054054054054053</v>
      </c>
      <c r="I32" s="11">
        <v>2</v>
      </c>
      <c r="J32" s="12">
        <f t="shared" si="3"/>
        <v>5.4054054054054053</v>
      </c>
      <c r="K32" s="11">
        <v>20</v>
      </c>
      <c r="L32" s="12">
        <f t="shared" si="4"/>
        <v>54.054054054054056</v>
      </c>
      <c r="M32" s="11">
        <v>5</v>
      </c>
      <c r="N32" s="12">
        <f t="shared" si="5"/>
        <v>13.513513513513514</v>
      </c>
      <c r="O32" s="11">
        <v>0</v>
      </c>
      <c r="P32" s="13">
        <f t="shared" si="6"/>
        <v>0</v>
      </c>
      <c r="Q32" s="14"/>
      <c r="R32" s="15"/>
      <c r="S32" s="46"/>
      <c r="V32" s="45"/>
      <c r="AB32" s="45"/>
    </row>
    <row r="33" spans="2:28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 t="e">
        <f t="shared" si="1"/>
        <v>#DIV/0!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46"/>
      <c r="V33" s="45"/>
      <c r="AB33" s="45"/>
    </row>
    <row r="34" spans="2:28" ht="15" customHeight="1" thickBot="1" x14ac:dyDescent="0.3">
      <c r="B34" s="50" t="s">
        <v>42</v>
      </c>
      <c r="C34" s="64"/>
      <c r="D34" s="28">
        <f>SUM(D7:D33)</f>
        <v>308</v>
      </c>
      <c r="E34" s="25">
        <f>SUM(E7:E33)</f>
        <v>62</v>
      </c>
      <c r="F34" s="29">
        <f>E34/D34*100</f>
        <v>20.129870129870131</v>
      </c>
      <c r="G34" s="25">
        <f t="shared" ref="G34:O34" si="7">SUM(G7:G33)</f>
        <v>19</v>
      </c>
      <c r="H34" s="29">
        <f>G34/D34*100</f>
        <v>6.1688311688311686</v>
      </c>
      <c r="I34" s="25">
        <f t="shared" si="7"/>
        <v>36</v>
      </c>
      <c r="J34" s="29">
        <f>I34/D34*100</f>
        <v>11.688311688311687</v>
      </c>
      <c r="K34" s="25">
        <f t="shared" si="7"/>
        <v>157</v>
      </c>
      <c r="L34" s="29">
        <f>K34/D34*100</f>
        <v>50.97402597402597</v>
      </c>
      <c r="M34" s="25">
        <f t="shared" si="7"/>
        <v>34</v>
      </c>
      <c r="N34" s="29">
        <f>M34/D34*100</f>
        <v>11.038961038961039</v>
      </c>
      <c r="O34" s="25">
        <f t="shared" si="7"/>
        <v>0</v>
      </c>
      <c r="P34" s="30">
        <f>O34/D34*100</f>
        <v>0</v>
      </c>
      <c r="Q34" s="14"/>
      <c r="R34" s="15"/>
      <c r="S34" s="16"/>
    </row>
    <row r="35" spans="2:28" ht="16.5" thickBot="1" x14ac:dyDescent="0.3">
      <c r="B35" s="50" t="s">
        <v>41</v>
      </c>
      <c r="C35" s="64"/>
      <c r="D35" s="28">
        <f t="shared" ref="D35" si="8">E35+G35+I35+K35+M35+O35</f>
        <v>271</v>
      </c>
      <c r="E35" s="24">
        <f>SUM(E7:E31)</f>
        <v>54</v>
      </c>
      <c r="F35" s="29">
        <f t="shared" ref="F35" si="9">E35*100/D35</f>
        <v>19.926199261992618</v>
      </c>
      <c r="G35" s="24">
        <f t="shared" ref="G35:O35" si="10">SUM(G7:G31)</f>
        <v>17</v>
      </c>
      <c r="H35" s="29">
        <f t="shared" ref="H35" si="11">G35*100/D35</f>
        <v>6.2730627306273066</v>
      </c>
      <c r="I35" s="24">
        <f t="shared" si="10"/>
        <v>34</v>
      </c>
      <c r="J35" s="29">
        <f t="shared" ref="J35" si="12">I35*100/D35</f>
        <v>12.546125461254613</v>
      </c>
      <c r="K35" s="24">
        <f t="shared" si="10"/>
        <v>137</v>
      </c>
      <c r="L35" s="29">
        <f t="shared" ref="L35" si="13">K35*100/D35</f>
        <v>50.553505535055351</v>
      </c>
      <c r="M35" s="24">
        <f t="shared" si="10"/>
        <v>29</v>
      </c>
      <c r="N35" s="29">
        <f t="shared" ref="N35" si="14">M35*100/D35</f>
        <v>10.701107011070111</v>
      </c>
      <c r="O35" s="24">
        <f t="shared" si="10"/>
        <v>0</v>
      </c>
      <c r="P35" s="30">
        <f t="shared" ref="P35" si="15">O35*100/D35</f>
        <v>0</v>
      </c>
      <c r="Q35" s="32"/>
      <c r="R35" s="15"/>
    </row>
    <row r="37" spans="2:28" ht="15" x14ac:dyDescent="0.25">
      <c r="D37" s="37"/>
    </row>
    <row r="38" spans="2:28" ht="15" x14ac:dyDescent="0.25">
      <c r="D38" s="37"/>
    </row>
    <row r="39" spans="2:28" ht="15" x14ac:dyDescent="0.25">
      <c r="D39" s="19"/>
    </row>
    <row r="40" spans="2:28" ht="15" x14ac:dyDescent="0.25">
      <c r="D40" s="19"/>
    </row>
  </sheetData>
  <mergeCells count="14">
    <mergeCell ref="B35:C35"/>
    <mergeCell ref="O3:P3"/>
    <mergeCell ref="A16:A17"/>
    <mergeCell ref="B34:C34"/>
    <mergeCell ref="B1:P1"/>
    <mergeCell ref="B2:P2"/>
    <mergeCell ref="B3:B6"/>
    <mergeCell ref="C3:C6"/>
    <mergeCell ref="D3:D6"/>
    <mergeCell ref="E3:F3"/>
    <mergeCell ref="G3:H3"/>
    <mergeCell ref="I3:J3"/>
    <mergeCell ref="K3:L3"/>
    <mergeCell ref="M3:N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DE38-068F-4390-8CE2-7D9A44E1B0B6}">
  <sheetPr>
    <tabColor rgb="FFFFC000"/>
  </sheetPr>
  <dimension ref="A1:U40"/>
  <sheetViews>
    <sheetView workbookViewId="0">
      <selection activeCell="R8" sqref="R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1" ht="15.75" x14ac:dyDescent="0.25"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1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1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1" ht="15" customHeight="1" x14ac:dyDescent="0.25">
      <c r="B7" s="9">
        <v>1</v>
      </c>
      <c r="C7" s="10" t="s">
        <v>13</v>
      </c>
      <c r="D7" s="27">
        <f t="shared" ref="D7:D33" si="0">SUM(E7+G7+I7+K7+M7+O7)</f>
        <v>2</v>
      </c>
      <c r="E7" s="11">
        <v>0</v>
      </c>
      <c r="F7" s="12">
        <f>E7/D7*100</f>
        <v>0</v>
      </c>
      <c r="G7" s="11">
        <v>1</v>
      </c>
      <c r="H7" s="12">
        <f>G7/D7*100</f>
        <v>50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1</v>
      </c>
      <c r="N7" s="12">
        <f>M7/D7*100</f>
        <v>50</v>
      </c>
      <c r="O7" s="11">
        <v>0</v>
      </c>
      <c r="P7" s="13">
        <f>O7/D7*100</f>
        <v>0</v>
      </c>
      <c r="Q7" s="14"/>
      <c r="R7" s="41"/>
      <c r="S7" s="41"/>
      <c r="T7" s="41"/>
      <c r="U7" s="42"/>
    </row>
    <row r="8" spans="1:21" ht="15" customHeight="1" x14ac:dyDescent="0.25">
      <c r="B8" s="17">
        <v>2</v>
      </c>
      <c r="C8" s="10" t="s">
        <v>14</v>
      </c>
      <c r="D8" s="27">
        <f t="shared" si="0"/>
        <v>3</v>
      </c>
      <c r="E8" s="11">
        <v>1</v>
      </c>
      <c r="F8" s="12">
        <f t="shared" ref="F8:F32" si="1">E8/D8*100</f>
        <v>33.333333333333329</v>
      </c>
      <c r="G8" s="11">
        <v>1</v>
      </c>
      <c r="H8" s="12">
        <f t="shared" ref="H8:H34" si="2">G8/D8*100</f>
        <v>33.333333333333329</v>
      </c>
      <c r="I8" s="11">
        <v>0</v>
      </c>
      <c r="J8" s="12">
        <f t="shared" ref="J8:J34" si="3">I8/D8*100</f>
        <v>0</v>
      </c>
      <c r="K8" s="11">
        <v>0</v>
      </c>
      <c r="L8" s="12">
        <f t="shared" ref="L8:L34" si="4">K8/D8*100</f>
        <v>0</v>
      </c>
      <c r="M8" s="11">
        <v>1</v>
      </c>
      <c r="N8" s="12">
        <f t="shared" ref="N8:N32" si="5">M8/D8*100</f>
        <v>33.333333333333329</v>
      </c>
      <c r="O8" s="11">
        <v>0</v>
      </c>
      <c r="P8" s="13">
        <f t="shared" ref="P8:P34" si="6">O8/D8*100</f>
        <v>0</v>
      </c>
      <c r="Q8" s="14"/>
      <c r="R8" s="41"/>
      <c r="S8" s="41"/>
      <c r="T8" s="41"/>
      <c r="U8" s="42"/>
    </row>
    <row r="9" spans="1:21" ht="15" customHeight="1" x14ac:dyDescent="0.25">
      <c r="B9" s="17">
        <v>3</v>
      </c>
      <c r="C9" s="10" t="s">
        <v>15</v>
      </c>
      <c r="D9" s="27">
        <f t="shared" si="0"/>
        <v>9</v>
      </c>
      <c r="E9" s="11">
        <v>0</v>
      </c>
      <c r="F9" s="12">
        <f t="shared" si="1"/>
        <v>0</v>
      </c>
      <c r="G9" s="11">
        <v>7</v>
      </c>
      <c r="H9" s="12">
        <f t="shared" si="2"/>
        <v>77.777777777777786</v>
      </c>
      <c r="I9" s="11">
        <v>1</v>
      </c>
      <c r="J9" s="12">
        <f t="shared" si="3"/>
        <v>11.111111111111111</v>
      </c>
      <c r="K9" s="11">
        <v>0</v>
      </c>
      <c r="L9" s="12">
        <f t="shared" si="4"/>
        <v>0</v>
      </c>
      <c r="M9" s="11">
        <v>1</v>
      </c>
      <c r="N9" s="12">
        <f t="shared" si="5"/>
        <v>11.111111111111111</v>
      </c>
      <c r="O9" s="11">
        <v>0</v>
      </c>
      <c r="P9" s="13">
        <f t="shared" si="6"/>
        <v>0</v>
      </c>
      <c r="Q9" s="14"/>
      <c r="R9" s="41"/>
      <c r="S9" s="41"/>
      <c r="T9" s="41"/>
      <c r="U9" s="42"/>
    </row>
    <row r="10" spans="1:21" ht="15" customHeight="1" x14ac:dyDescent="0.25">
      <c r="B10" s="17">
        <v>4</v>
      </c>
      <c r="C10" s="10" t="s">
        <v>16</v>
      </c>
      <c r="D10" s="27">
        <f t="shared" si="0"/>
        <v>5</v>
      </c>
      <c r="E10" s="11">
        <v>1</v>
      </c>
      <c r="F10" s="12">
        <f t="shared" si="1"/>
        <v>20</v>
      </c>
      <c r="G10" s="11">
        <v>2</v>
      </c>
      <c r="H10" s="12">
        <f t="shared" si="2"/>
        <v>40</v>
      </c>
      <c r="I10" s="11">
        <v>0</v>
      </c>
      <c r="J10" s="12">
        <f t="shared" si="3"/>
        <v>0</v>
      </c>
      <c r="K10" s="11">
        <v>1</v>
      </c>
      <c r="L10" s="12">
        <f t="shared" si="4"/>
        <v>20</v>
      </c>
      <c r="M10" s="11">
        <v>1</v>
      </c>
      <c r="N10" s="12">
        <f t="shared" si="5"/>
        <v>20</v>
      </c>
      <c r="O10" s="11">
        <v>0</v>
      </c>
      <c r="P10" s="13">
        <f t="shared" si="6"/>
        <v>0</v>
      </c>
      <c r="Q10" s="14"/>
      <c r="R10" s="41"/>
      <c r="S10" s="41"/>
      <c r="T10" s="41"/>
      <c r="U10" s="42"/>
    </row>
    <row r="11" spans="1:21" ht="15" customHeight="1" x14ac:dyDescent="0.25">
      <c r="B11" s="17">
        <v>5</v>
      </c>
      <c r="C11" s="10" t="s">
        <v>17</v>
      </c>
      <c r="D11" s="27">
        <f t="shared" si="0"/>
        <v>7</v>
      </c>
      <c r="E11" s="11">
        <v>3</v>
      </c>
      <c r="F11" s="12">
        <f t="shared" si="1"/>
        <v>42.857142857142854</v>
      </c>
      <c r="G11" s="11">
        <v>1</v>
      </c>
      <c r="H11" s="12">
        <f t="shared" si="2"/>
        <v>14.285714285714285</v>
      </c>
      <c r="I11" s="11">
        <v>3</v>
      </c>
      <c r="J11" s="12">
        <f t="shared" si="3"/>
        <v>42.857142857142854</v>
      </c>
      <c r="K11" s="11">
        <v>0</v>
      </c>
      <c r="L11" s="12">
        <f t="shared" si="4"/>
        <v>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41"/>
      <c r="S11" s="41"/>
      <c r="T11" s="41"/>
      <c r="U11" s="42"/>
    </row>
    <row r="12" spans="1:21" ht="15" customHeight="1" x14ac:dyDescent="0.25">
      <c r="B12" s="17">
        <v>6</v>
      </c>
      <c r="C12" s="10" t="s">
        <v>18</v>
      </c>
      <c r="D12" s="27">
        <f t="shared" si="0"/>
        <v>15</v>
      </c>
      <c r="E12" s="11">
        <v>5</v>
      </c>
      <c r="F12" s="12">
        <f t="shared" si="1"/>
        <v>33.333333333333329</v>
      </c>
      <c r="G12" s="11">
        <v>2</v>
      </c>
      <c r="H12" s="12">
        <f t="shared" si="2"/>
        <v>13.333333333333334</v>
      </c>
      <c r="I12" s="11">
        <v>0</v>
      </c>
      <c r="J12" s="12">
        <f t="shared" si="3"/>
        <v>0</v>
      </c>
      <c r="K12" s="11">
        <v>4</v>
      </c>
      <c r="L12" s="12">
        <f t="shared" si="4"/>
        <v>26.666666666666668</v>
      </c>
      <c r="M12" s="11">
        <v>4</v>
      </c>
      <c r="N12" s="12">
        <f t="shared" si="5"/>
        <v>26.666666666666668</v>
      </c>
      <c r="O12" s="11">
        <v>0</v>
      </c>
      <c r="P12" s="13">
        <f t="shared" si="6"/>
        <v>0</v>
      </c>
      <c r="Q12" s="14"/>
      <c r="R12" s="41"/>
      <c r="S12" s="41"/>
      <c r="T12" s="41"/>
      <c r="U12" s="42"/>
    </row>
    <row r="13" spans="1:21" ht="15" customHeight="1" x14ac:dyDescent="0.25">
      <c r="B13" s="17">
        <v>7</v>
      </c>
      <c r="C13" s="10" t="s">
        <v>19</v>
      </c>
      <c r="D13" s="27">
        <f t="shared" si="0"/>
        <v>3</v>
      </c>
      <c r="E13" s="11">
        <v>1</v>
      </c>
      <c r="F13" s="12">
        <f t="shared" si="1"/>
        <v>33.333333333333329</v>
      </c>
      <c r="G13" s="11">
        <v>1</v>
      </c>
      <c r="H13" s="12">
        <f t="shared" si="2"/>
        <v>33.333333333333329</v>
      </c>
      <c r="I13" s="11">
        <v>1</v>
      </c>
      <c r="J13" s="12">
        <f t="shared" si="3"/>
        <v>33.333333333333329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41"/>
      <c r="S13" s="41"/>
      <c r="T13" s="41"/>
      <c r="U13" s="42"/>
    </row>
    <row r="14" spans="1:21" ht="15" customHeight="1" x14ac:dyDescent="0.25">
      <c r="B14" s="17">
        <v>8</v>
      </c>
      <c r="C14" s="10" t="s">
        <v>20</v>
      </c>
      <c r="D14" s="27">
        <f t="shared" si="0"/>
        <v>3</v>
      </c>
      <c r="E14" s="11">
        <v>1</v>
      </c>
      <c r="F14" s="12">
        <f t="shared" si="1"/>
        <v>33.333333333333329</v>
      </c>
      <c r="G14" s="11">
        <v>0</v>
      </c>
      <c r="H14" s="12">
        <f t="shared" si="2"/>
        <v>0</v>
      </c>
      <c r="I14" s="11">
        <v>0</v>
      </c>
      <c r="J14" s="12">
        <f t="shared" si="3"/>
        <v>0</v>
      </c>
      <c r="K14" s="11">
        <v>1</v>
      </c>
      <c r="L14" s="12">
        <f t="shared" si="4"/>
        <v>33.333333333333329</v>
      </c>
      <c r="M14" s="11">
        <v>1</v>
      </c>
      <c r="N14" s="12">
        <f t="shared" si="5"/>
        <v>33.333333333333329</v>
      </c>
      <c r="O14" s="11">
        <v>0</v>
      </c>
      <c r="P14" s="13">
        <f t="shared" si="6"/>
        <v>0</v>
      </c>
      <c r="Q14" s="14"/>
      <c r="R14" s="41"/>
      <c r="S14" s="41"/>
      <c r="T14" s="41"/>
      <c r="U14" s="42"/>
    </row>
    <row r="15" spans="1:21" ht="15" customHeight="1" x14ac:dyDescent="0.25">
      <c r="B15" s="17">
        <v>9</v>
      </c>
      <c r="C15" s="10" t="s">
        <v>21</v>
      </c>
      <c r="D15" s="27">
        <f t="shared" si="0"/>
        <v>42</v>
      </c>
      <c r="E15" s="11">
        <v>14</v>
      </c>
      <c r="F15" s="12">
        <f t="shared" si="1"/>
        <v>33.333333333333329</v>
      </c>
      <c r="G15" s="11">
        <v>11</v>
      </c>
      <c r="H15" s="12">
        <f t="shared" si="2"/>
        <v>26.190476190476193</v>
      </c>
      <c r="I15" s="11">
        <v>12</v>
      </c>
      <c r="J15" s="12">
        <f t="shared" si="3"/>
        <v>28.571428571428569</v>
      </c>
      <c r="K15" s="11">
        <v>2</v>
      </c>
      <c r="L15" s="12">
        <f t="shared" si="4"/>
        <v>4.7619047619047619</v>
      </c>
      <c r="M15" s="11">
        <v>2</v>
      </c>
      <c r="N15" s="12">
        <f t="shared" si="5"/>
        <v>4.7619047619047619</v>
      </c>
      <c r="O15" s="11">
        <v>1</v>
      </c>
      <c r="P15" s="13">
        <f t="shared" si="6"/>
        <v>2.3809523809523809</v>
      </c>
      <c r="Q15" s="14"/>
      <c r="R15" s="41"/>
      <c r="S15" s="41"/>
      <c r="T15" s="41"/>
      <c r="U15" s="42"/>
    </row>
    <row r="16" spans="1:21" ht="15" customHeight="1" x14ac:dyDescent="0.25">
      <c r="A16" s="49"/>
      <c r="B16" s="17">
        <v>10</v>
      </c>
      <c r="C16" s="10" t="s">
        <v>22</v>
      </c>
      <c r="D16" s="27">
        <f t="shared" si="0"/>
        <v>12</v>
      </c>
      <c r="E16" s="11">
        <v>0</v>
      </c>
      <c r="F16" s="12">
        <f t="shared" si="1"/>
        <v>0</v>
      </c>
      <c r="G16" s="11">
        <v>4</v>
      </c>
      <c r="H16" s="12">
        <f t="shared" si="2"/>
        <v>33.333333333333329</v>
      </c>
      <c r="I16" s="11">
        <v>5</v>
      </c>
      <c r="J16" s="12">
        <f t="shared" si="3"/>
        <v>41.666666666666671</v>
      </c>
      <c r="K16" s="11">
        <v>1</v>
      </c>
      <c r="L16" s="12">
        <f t="shared" si="4"/>
        <v>8.3333333333333321</v>
      </c>
      <c r="M16" s="11">
        <v>2</v>
      </c>
      <c r="N16" s="12">
        <f t="shared" si="5"/>
        <v>16.666666666666664</v>
      </c>
      <c r="O16" s="11">
        <v>0</v>
      </c>
      <c r="P16" s="13">
        <f t="shared" si="6"/>
        <v>0</v>
      </c>
      <c r="Q16" s="14"/>
      <c r="R16" s="41"/>
      <c r="S16" s="41"/>
      <c r="T16" s="41"/>
      <c r="U16" s="42"/>
    </row>
    <row r="17" spans="1:21" ht="15" customHeight="1" x14ac:dyDescent="0.25">
      <c r="A17" s="49"/>
      <c r="B17" s="17">
        <v>11</v>
      </c>
      <c r="C17" s="10" t="s">
        <v>23</v>
      </c>
      <c r="D17" s="27">
        <f t="shared" si="0"/>
        <v>8</v>
      </c>
      <c r="E17" s="11">
        <v>0</v>
      </c>
      <c r="F17" s="12">
        <f t="shared" si="1"/>
        <v>0</v>
      </c>
      <c r="G17" s="11">
        <v>5</v>
      </c>
      <c r="H17" s="12">
        <f t="shared" si="2"/>
        <v>62.5</v>
      </c>
      <c r="I17" s="11">
        <v>1</v>
      </c>
      <c r="J17" s="12">
        <f t="shared" si="3"/>
        <v>12.5</v>
      </c>
      <c r="K17" s="11">
        <v>0</v>
      </c>
      <c r="L17" s="12">
        <f t="shared" si="4"/>
        <v>0</v>
      </c>
      <c r="M17" s="11">
        <v>2</v>
      </c>
      <c r="N17" s="12">
        <f t="shared" si="5"/>
        <v>25</v>
      </c>
      <c r="O17" s="11">
        <v>0</v>
      </c>
      <c r="P17" s="13">
        <f t="shared" si="6"/>
        <v>0</v>
      </c>
      <c r="Q17" s="14"/>
      <c r="R17" s="41"/>
      <c r="S17" s="41"/>
      <c r="T17" s="41"/>
      <c r="U17" s="42"/>
    </row>
    <row r="18" spans="1:21" ht="15" customHeight="1" x14ac:dyDescent="0.25">
      <c r="B18" s="17">
        <v>12</v>
      </c>
      <c r="C18" s="10" t="s">
        <v>24</v>
      </c>
      <c r="D18" s="27">
        <f t="shared" si="0"/>
        <v>2</v>
      </c>
      <c r="E18" s="11">
        <v>1</v>
      </c>
      <c r="F18" s="12">
        <f t="shared" si="1"/>
        <v>50</v>
      </c>
      <c r="G18" s="11">
        <v>1</v>
      </c>
      <c r="H18" s="12">
        <f t="shared" si="2"/>
        <v>50</v>
      </c>
      <c r="I18" s="11">
        <v>0</v>
      </c>
      <c r="J18" s="12">
        <f t="shared" si="3"/>
        <v>0</v>
      </c>
      <c r="K18" s="11">
        <v>0</v>
      </c>
      <c r="L18" s="12">
        <f t="shared" si="4"/>
        <v>0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41"/>
      <c r="S18" s="41"/>
      <c r="T18" s="41"/>
      <c r="U18" s="42"/>
    </row>
    <row r="19" spans="1:21" ht="15" customHeight="1" x14ac:dyDescent="0.25">
      <c r="B19" s="17">
        <v>13</v>
      </c>
      <c r="C19" s="10" t="s">
        <v>25</v>
      </c>
      <c r="D19" s="27">
        <f t="shared" si="0"/>
        <v>9</v>
      </c>
      <c r="E19" s="11">
        <v>7</v>
      </c>
      <c r="F19" s="12">
        <f t="shared" si="1"/>
        <v>77.777777777777786</v>
      </c>
      <c r="G19" s="11">
        <v>1</v>
      </c>
      <c r="H19" s="12">
        <f t="shared" si="2"/>
        <v>11.111111111111111</v>
      </c>
      <c r="I19" s="11">
        <v>0</v>
      </c>
      <c r="J19" s="12">
        <f t="shared" si="3"/>
        <v>0</v>
      </c>
      <c r="K19" s="11">
        <v>1</v>
      </c>
      <c r="L19" s="12">
        <f t="shared" si="4"/>
        <v>11.111111111111111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41"/>
      <c r="S19" s="41"/>
      <c r="T19" s="41"/>
      <c r="U19" s="42"/>
    </row>
    <row r="20" spans="1:21" ht="15" customHeight="1" x14ac:dyDescent="0.25">
      <c r="B20" s="17">
        <v>14</v>
      </c>
      <c r="C20" s="10" t="s">
        <v>26</v>
      </c>
      <c r="D20" s="27">
        <f t="shared" si="0"/>
        <v>55</v>
      </c>
      <c r="E20" s="11">
        <v>14</v>
      </c>
      <c r="F20" s="12">
        <f t="shared" si="1"/>
        <v>25.454545454545453</v>
      </c>
      <c r="G20" s="11">
        <v>13</v>
      </c>
      <c r="H20" s="12">
        <f t="shared" si="2"/>
        <v>23.636363636363637</v>
      </c>
      <c r="I20" s="11">
        <v>12</v>
      </c>
      <c r="J20" s="12">
        <f t="shared" si="3"/>
        <v>21.818181818181817</v>
      </c>
      <c r="K20" s="11">
        <v>2</v>
      </c>
      <c r="L20" s="12">
        <f t="shared" si="4"/>
        <v>3.6363636363636362</v>
      </c>
      <c r="M20" s="11">
        <v>14</v>
      </c>
      <c r="N20" s="12">
        <f t="shared" si="5"/>
        <v>25.454545454545453</v>
      </c>
      <c r="O20" s="11">
        <v>0</v>
      </c>
      <c r="P20" s="13">
        <f t="shared" si="6"/>
        <v>0</v>
      </c>
      <c r="Q20" s="14"/>
      <c r="R20" s="41"/>
      <c r="S20" s="41"/>
      <c r="T20" s="41"/>
      <c r="U20" s="42"/>
    </row>
    <row r="21" spans="1:21" ht="15" customHeight="1" x14ac:dyDescent="0.25">
      <c r="B21" s="17">
        <v>15</v>
      </c>
      <c r="C21" s="10" t="s">
        <v>27</v>
      </c>
      <c r="D21" s="27">
        <f t="shared" si="0"/>
        <v>4</v>
      </c>
      <c r="E21" s="11">
        <v>1</v>
      </c>
      <c r="F21" s="12">
        <f t="shared" si="1"/>
        <v>25</v>
      </c>
      <c r="G21" s="11">
        <v>0</v>
      </c>
      <c r="H21" s="12">
        <f t="shared" si="2"/>
        <v>0</v>
      </c>
      <c r="I21" s="11">
        <v>1</v>
      </c>
      <c r="J21" s="12">
        <f t="shared" si="3"/>
        <v>25</v>
      </c>
      <c r="K21" s="11">
        <v>0</v>
      </c>
      <c r="L21" s="12">
        <f t="shared" si="4"/>
        <v>0</v>
      </c>
      <c r="M21" s="11">
        <v>2</v>
      </c>
      <c r="N21" s="12">
        <f t="shared" si="5"/>
        <v>50</v>
      </c>
      <c r="O21" s="11">
        <v>0</v>
      </c>
      <c r="P21" s="13">
        <f t="shared" si="6"/>
        <v>0</v>
      </c>
      <c r="Q21" s="14"/>
      <c r="R21" s="41"/>
      <c r="S21" s="41"/>
      <c r="T21" s="41"/>
      <c r="U21" s="42"/>
    </row>
    <row r="22" spans="1:21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1</v>
      </c>
      <c r="L22" s="12">
        <f t="shared" si="4"/>
        <v>100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41"/>
      <c r="S22" s="41"/>
      <c r="T22" s="41"/>
      <c r="U22" s="42"/>
    </row>
    <row r="23" spans="1:21" ht="15" customHeight="1" x14ac:dyDescent="0.25">
      <c r="B23" s="17">
        <v>17</v>
      </c>
      <c r="C23" s="10" t="s">
        <v>29</v>
      </c>
      <c r="D23" s="27">
        <f t="shared" si="0"/>
        <v>2</v>
      </c>
      <c r="E23" s="11">
        <v>0</v>
      </c>
      <c r="F23" s="12">
        <f t="shared" si="1"/>
        <v>0</v>
      </c>
      <c r="G23" s="11">
        <v>2</v>
      </c>
      <c r="H23" s="12">
        <f t="shared" si="2"/>
        <v>100</v>
      </c>
      <c r="I23" s="11">
        <v>0</v>
      </c>
      <c r="J23" s="12">
        <f t="shared" si="3"/>
        <v>0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41"/>
      <c r="S23" s="41"/>
      <c r="T23" s="41"/>
      <c r="U23" s="42"/>
    </row>
    <row r="24" spans="1:21" ht="15" customHeight="1" x14ac:dyDescent="0.25">
      <c r="B24" s="17">
        <v>18</v>
      </c>
      <c r="C24" s="10" t="s">
        <v>30</v>
      </c>
      <c r="D24" s="27">
        <f t="shared" si="0"/>
        <v>4</v>
      </c>
      <c r="E24" s="11">
        <v>1</v>
      </c>
      <c r="F24" s="12">
        <f t="shared" si="1"/>
        <v>25</v>
      </c>
      <c r="G24" s="11">
        <v>3</v>
      </c>
      <c r="H24" s="12">
        <f t="shared" si="2"/>
        <v>75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41"/>
      <c r="S24" s="41"/>
      <c r="T24" s="41"/>
      <c r="U24" s="42"/>
    </row>
    <row r="25" spans="1:21" ht="15" customHeight="1" x14ac:dyDescent="0.25">
      <c r="B25" s="17">
        <v>19</v>
      </c>
      <c r="C25" s="10" t="s">
        <v>31</v>
      </c>
      <c r="D25" s="27">
        <f t="shared" si="0"/>
        <v>1</v>
      </c>
      <c r="E25" s="11">
        <v>1</v>
      </c>
      <c r="F25" s="12">
        <f t="shared" si="1"/>
        <v>100</v>
      </c>
      <c r="G25" s="11">
        <v>0</v>
      </c>
      <c r="H25" s="12">
        <f t="shared" si="2"/>
        <v>0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41"/>
      <c r="S25" s="41"/>
      <c r="T25" s="41"/>
      <c r="U25" s="42"/>
    </row>
    <row r="26" spans="1:21" ht="15" customHeight="1" x14ac:dyDescent="0.25">
      <c r="B26" s="17">
        <v>20</v>
      </c>
      <c r="C26" s="10" t="s">
        <v>32</v>
      </c>
      <c r="D26" s="27">
        <f t="shared" si="0"/>
        <v>3</v>
      </c>
      <c r="E26" s="11">
        <v>0</v>
      </c>
      <c r="F26" s="12">
        <f t="shared" si="1"/>
        <v>0</v>
      </c>
      <c r="G26" s="11">
        <v>3</v>
      </c>
      <c r="H26" s="12">
        <f t="shared" si="2"/>
        <v>100</v>
      </c>
      <c r="I26" s="11">
        <v>0</v>
      </c>
      <c r="J26" s="12">
        <f t="shared" si="3"/>
        <v>0</v>
      </c>
      <c r="K26" s="11">
        <v>0</v>
      </c>
      <c r="L26" s="12">
        <f t="shared" si="4"/>
        <v>0</v>
      </c>
      <c r="M26" s="11">
        <v>0</v>
      </c>
      <c r="N26" s="12">
        <f t="shared" si="5"/>
        <v>0</v>
      </c>
      <c r="O26" s="11">
        <v>0</v>
      </c>
      <c r="P26" s="13">
        <f t="shared" si="6"/>
        <v>0</v>
      </c>
      <c r="Q26" s="14"/>
      <c r="R26" s="41"/>
      <c r="S26" s="41"/>
      <c r="T26" s="41"/>
      <c r="U26" s="42"/>
    </row>
    <row r="27" spans="1:21" ht="15" customHeight="1" x14ac:dyDescent="0.25">
      <c r="B27" s="17">
        <v>21</v>
      </c>
      <c r="C27" s="10" t="s">
        <v>33</v>
      </c>
      <c r="D27" s="27">
        <f t="shared" si="0"/>
        <v>1</v>
      </c>
      <c r="E27" s="11">
        <v>1</v>
      </c>
      <c r="F27" s="12">
        <f t="shared" si="1"/>
        <v>100</v>
      </c>
      <c r="G27" s="11">
        <v>0</v>
      </c>
      <c r="H27" s="12">
        <f t="shared" si="2"/>
        <v>0</v>
      </c>
      <c r="I27" s="11">
        <v>0</v>
      </c>
      <c r="J27" s="12">
        <f t="shared" si="3"/>
        <v>0</v>
      </c>
      <c r="K27" s="11">
        <v>0</v>
      </c>
      <c r="L27" s="12">
        <f t="shared" si="4"/>
        <v>0</v>
      </c>
      <c r="M27" s="11">
        <v>0</v>
      </c>
      <c r="N27" s="12">
        <f t="shared" si="5"/>
        <v>0</v>
      </c>
      <c r="O27" s="11">
        <v>0</v>
      </c>
      <c r="P27" s="13">
        <f t="shared" si="6"/>
        <v>0</v>
      </c>
      <c r="Q27" s="14"/>
      <c r="R27" s="41"/>
      <c r="S27" s="41"/>
      <c r="T27" s="41"/>
      <c r="U27" s="42"/>
    </row>
    <row r="28" spans="1:21" ht="15" customHeight="1" x14ac:dyDescent="0.25">
      <c r="B28" s="17">
        <v>22</v>
      </c>
      <c r="C28" s="10" t="s">
        <v>34</v>
      </c>
      <c r="D28" s="27">
        <f t="shared" si="0"/>
        <v>5</v>
      </c>
      <c r="E28" s="11">
        <v>0</v>
      </c>
      <c r="F28" s="12">
        <f t="shared" si="1"/>
        <v>0</v>
      </c>
      <c r="G28" s="11">
        <v>3</v>
      </c>
      <c r="H28" s="12">
        <f t="shared" si="2"/>
        <v>60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2</v>
      </c>
      <c r="N28" s="12">
        <f t="shared" si="5"/>
        <v>40</v>
      </c>
      <c r="O28" s="11">
        <v>0</v>
      </c>
      <c r="P28" s="13">
        <f t="shared" si="6"/>
        <v>0</v>
      </c>
      <c r="Q28" s="14"/>
      <c r="R28" s="41"/>
      <c r="S28" s="41"/>
      <c r="T28" s="41"/>
      <c r="U28" s="42"/>
    </row>
    <row r="29" spans="1:21" ht="15" customHeight="1" x14ac:dyDescent="0.25">
      <c r="B29" s="17">
        <v>23</v>
      </c>
      <c r="C29" s="10" t="s">
        <v>35</v>
      </c>
      <c r="D29" s="27">
        <f t="shared" si="0"/>
        <v>2</v>
      </c>
      <c r="E29" s="11">
        <v>0</v>
      </c>
      <c r="F29" s="12">
        <f t="shared" si="1"/>
        <v>0</v>
      </c>
      <c r="G29" s="11">
        <v>1</v>
      </c>
      <c r="H29" s="12">
        <f t="shared" si="2"/>
        <v>50</v>
      </c>
      <c r="I29" s="11">
        <v>1</v>
      </c>
      <c r="J29" s="12">
        <f t="shared" si="3"/>
        <v>50</v>
      </c>
      <c r="K29" s="11">
        <v>0</v>
      </c>
      <c r="L29" s="12">
        <f t="shared" si="4"/>
        <v>0</v>
      </c>
      <c r="M29" s="11">
        <v>0</v>
      </c>
      <c r="N29" s="12">
        <f t="shared" si="5"/>
        <v>0</v>
      </c>
      <c r="O29" s="11">
        <v>0</v>
      </c>
      <c r="P29" s="13">
        <f t="shared" si="6"/>
        <v>0</v>
      </c>
      <c r="Q29" s="14"/>
      <c r="R29" s="41"/>
      <c r="S29" s="41"/>
      <c r="T29" s="41"/>
      <c r="U29" s="42"/>
    </row>
    <row r="30" spans="1:21" ht="15" customHeight="1" x14ac:dyDescent="0.25">
      <c r="B30" s="17">
        <v>24</v>
      </c>
      <c r="C30" s="18" t="s">
        <v>36</v>
      </c>
      <c r="D30" s="27">
        <f t="shared" si="0"/>
        <v>5</v>
      </c>
      <c r="E30" s="11">
        <v>0</v>
      </c>
      <c r="F30" s="12">
        <f t="shared" si="1"/>
        <v>0</v>
      </c>
      <c r="G30" s="11">
        <v>2</v>
      </c>
      <c r="H30" s="12">
        <f t="shared" si="2"/>
        <v>40</v>
      </c>
      <c r="I30" s="11">
        <v>0</v>
      </c>
      <c r="J30" s="12">
        <f t="shared" si="3"/>
        <v>0</v>
      </c>
      <c r="K30" s="11">
        <v>1</v>
      </c>
      <c r="L30" s="12">
        <f t="shared" si="4"/>
        <v>20</v>
      </c>
      <c r="M30" s="11">
        <v>2</v>
      </c>
      <c r="N30" s="12">
        <f t="shared" si="5"/>
        <v>40</v>
      </c>
      <c r="O30" s="11">
        <v>0</v>
      </c>
      <c r="P30" s="13">
        <f t="shared" si="6"/>
        <v>0</v>
      </c>
      <c r="Q30" s="14"/>
      <c r="R30" s="41"/>
      <c r="S30" s="41"/>
      <c r="T30" s="41"/>
      <c r="U30" s="42"/>
    </row>
    <row r="31" spans="1:21" ht="15" customHeight="1" x14ac:dyDescent="0.25">
      <c r="B31" s="17">
        <v>25</v>
      </c>
      <c r="C31" s="36" t="s">
        <v>37</v>
      </c>
      <c r="D31" s="27">
        <f t="shared" si="0"/>
        <v>0</v>
      </c>
      <c r="E31" s="11">
        <v>0</v>
      </c>
      <c r="F31" s="12" t="e">
        <f t="shared" si="1"/>
        <v>#DIV/0!</v>
      </c>
      <c r="G31" s="11">
        <v>0</v>
      </c>
      <c r="H31" s="12" t="e">
        <f t="shared" si="2"/>
        <v>#DIV/0!</v>
      </c>
      <c r="I31" s="11">
        <v>0</v>
      </c>
      <c r="J31" s="12" t="e">
        <f t="shared" si="3"/>
        <v>#DIV/0!</v>
      </c>
      <c r="K31" s="11">
        <v>0</v>
      </c>
      <c r="L31" s="12" t="e">
        <f t="shared" si="4"/>
        <v>#DIV/0!</v>
      </c>
      <c r="M31" s="11">
        <v>0</v>
      </c>
      <c r="N31" s="12" t="e">
        <f t="shared" si="5"/>
        <v>#DIV/0!</v>
      </c>
      <c r="O31" s="11">
        <v>0</v>
      </c>
      <c r="P31" s="13" t="e">
        <f t="shared" si="6"/>
        <v>#DIV/0!</v>
      </c>
      <c r="Q31" s="14"/>
      <c r="R31" s="41"/>
      <c r="S31" s="41"/>
      <c r="T31" s="41"/>
      <c r="U31" s="42"/>
    </row>
    <row r="32" spans="1:21" ht="15" customHeight="1" x14ac:dyDescent="0.25">
      <c r="B32" s="9">
        <v>24</v>
      </c>
      <c r="C32" s="26" t="s">
        <v>38</v>
      </c>
      <c r="D32" s="27">
        <f t="shared" si="0"/>
        <v>6</v>
      </c>
      <c r="E32" s="11">
        <v>0</v>
      </c>
      <c r="F32" s="12">
        <f t="shared" si="1"/>
        <v>0</v>
      </c>
      <c r="G32" s="11">
        <v>4</v>
      </c>
      <c r="H32" s="12">
        <f t="shared" si="2"/>
        <v>66.666666666666657</v>
      </c>
      <c r="I32" s="11">
        <v>1</v>
      </c>
      <c r="J32" s="12">
        <f t="shared" si="3"/>
        <v>16.666666666666664</v>
      </c>
      <c r="K32" s="11">
        <v>0</v>
      </c>
      <c r="L32" s="12">
        <f t="shared" si="4"/>
        <v>0</v>
      </c>
      <c r="M32" s="11">
        <v>1</v>
      </c>
      <c r="N32" s="12">
        <f t="shared" si="5"/>
        <v>16.666666666666664</v>
      </c>
      <c r="O32" s="11">
        <v>0</v>
      </c>
      <c r="P32" s="13">
        <f>O32/D32*100</f>
        <v>0</v>
      </c>
      <c r="Q32" s="14"/>
      <c r="R32" s="41"/>
      <c r="S32" s="41"/>
      <c r="T32" s="41"/>
      <c r="U32" s="42"/>
    </row>
    <row r="33" spans="2:21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41"/>
      <c r="S33" s="41"/>
      <c r="T33" s="41"/>
      <c r="U33" s="42"/>
    </row>
    <row r="34" spans="2:21" ht="15" customHeight="1" thickBot="1" x14ac:dyDescent="0.3">
      <c r="B34" s="50" t="s">
        <v>42</v>
      </c>
      <c r="C34" s="64"/>
      <c r="D34" s="28">
        <f>SUM(D7:D33)</f>
        <v>209</v>
      </c>
      <c r="E34" s="25">
        <f>SUM(E7:E33)</f>
        <v>52</v>
      </c>
      <c r="F34" s="29">
        <f>E34/D34*100</f>
        <v>24.880382775119617</v>
      </c>
      <c r="G34" s="25">
        <f>SUM(G7:G33)</f>
        <v>68</v>
      </c>
      <c r="H34" s="29">
        <f t="shared" si="2"/>
        <v>32.535885167464116</v>
      </c>
      <c r="I34" s="25">
        <f>SUM(I7:I33)</f>
        <v>38</v>
      </c>
      <c r="J34" s="29">
        <f t="shared" si="3"/>
        <v>18.181818181818183</v>
      </c>
      <c r="K34" s="25">
        <f>SUM(K7:K33)</f>
        <v>14</v>
      </c>
      <c r="L34" s="29">
        <f t="shared" si="4"/>
        <v>6.6985645933014357</v>
      </c>
      <c r="M34" s="25">
        <f>SUM(M7:M33)</f>
        <v>36</v>
      </c>
      <c r="N34" s="29">
        <f>M34/D34*100</f>
        <v>17.224880382775119</v>
      </c>
      <c r="O34" s="25">
        <f>SUM(O7:O33)</f>
        <v>1</v>
      </c>
      <c r="P34" s="30">
        <f t="shared" si="6"/>
        <v>0.4784688995215311</v>
      </c>
      <c r="Q34" s="14"/>
      <c r="R34" s="15"/>
      <c r="S34" s="16"/>
    </row>
    <row r="35" spans="2:21" ht="16.5" thickBot="1" x14ac:dyDescent="0.3">
      <c r="B35" s="50" t="s">
        <v>41</v>
      </c>
      <c r="C35" s="64"/>
      <c r="D35" s="28">
        <f t="shared" ref="D35" si="7">E35+G35+I35+K35+M35+O35</f>
        <v>203</v>
      </c>
      <c r="E35" s="24">
        <f>SUM(E7:E31)</f>
        <v>52</v>
      </c>
      <c r="F35" s="29">
        <f t="shared" ref="F35" si="8">E35*100/D35</f>
        <v>25.615763546798028</v>
      </c>
      <c r="G35" s="24">
        <f t="shared" ref="G35:O35" si="9">SUM(G7:G31)</f>
        <v>64</v>
      </c>
      <c r="H35" s="29">
        <f t="shared" ref="H35" si="10">G35*100/D35</f>
        <v>31.527093596059114</v>
      </c>
      <c r="I35" s="24">
        <f t="shared" si="9"/>
        <v>37</v>
      </c>
      <c r="J35" s="29">
        <f t="shared" ref="J35" si="11">I35*100/D35</f>
        <v>18.226600985221676</v>
      </c>
      <c r="K35" s="24">
        <f t="shared" si="9"/>
        <v>14</v>
      </c>
      <c r="L35" s="29">
        <f t="shared" ref="L35" si="12">K35*100/D35</f>
        <v>6.8965517241379306</v>
      </c>
      <c r="M35" s="24">
        <f t="shared" si="9"/>
        <v>35</v>
      </c>
      <c r="N35" s="29">
        <f t="shared" ref="N35" si="13">M35*100/D35</f>
        <v>17.241379310344829</v>
      </c>
      <c r="O35" s="24">
        <f t="shared" si="9"/>
        <v>1</v>
      </c>
      <c r="P35" s="30">
        <f t="shared" ref="P35" si="14">O35*100/D35</f>
        <v>0.49261083743842365</v>
      </c>
      <c r="R35" s="15"/>
    </row>
    <row r="36" spans="2:21" ht="15" x14ac:dyDescent="0.25">
      <c r="D36" s="19"/>
      <c r="R36" s="15"/>
    </row>
    <row r="37" spans="2:21" ht="15" x14ac:dyDescent="0.2">
      <c r="D37" s="33"/>
      <c r="E37" s="31"/>
      <c r="F37" s="34"/>
      <c r="G37" s="31"/>
      <c r="H37" s="34"/>
      <c r="I37" s="31"/>
      <c r="J37" s="34"/>
      <c r="K37" s="31"/>
      <c r="L37" s="34"/>
      <c r="M37" s="31"/>
      <c r="N37" s="34"/>
      <c r="O37" s="31"/>
      <c r="P37" s="34"/>
      <c r="R37" s="15"/>
    </row>
    <row r="38" spans="2:21" ht="15" x14ac:dyDescent="0.25">
      <c r="D38" s="19"/>
      <c r="R38" s="15"/>
    </row>
    <row r="39" spans="2:21" ht="15" x14ac:dyDescent="0.25">
      <c r="D39" s="19"/>
      <c r="R39" s="15"/>
    </row>
    <row r="40" spans="2:21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9074-D3B7-478C-8E30-70D199E9421B}">
  <sheetPr>
    <tabColor rgb="FFFFC000"/>
  </sheetPr>
  <dimension ref="A1:U40"/>
  <sheetViews>
    <sheetView workbookViewId="0">
      <selection activeCell="B1" sqref="B1:P1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1" ht="15.75" x14ac:dyDescent="0.25">
      <c r="B1" s="52" t="s">
        <v>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1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44.25" customHeight="1" x14ac:dyDescent="0.2">
      <c r="B3" s="53" t="s">
        <v>0</v>
      </c>
      <c r="C3" s="56" t="s">
        <v>1</v>
      </c>
      <c r="D3" s="59" t="s">
        <v>2</v>
      </c>
      <c r="E3" s="62" t="s">
        <v>3</v>
      </c>
      <c r="F3" s="62"/>
      <c r="G3" s="62" t="s">
        <v>4</v>
      </c>
      <c r="H3" s="62"/>
      <c r="I3" s="62" t="s">
        <v>5</v>
      </c>
      <c r="J3" s="62"/>
      <c r="K3" s="62" t="s">
        <v>6</v>
      </c>
      <c r="L3" s="62"/>
      <c r="M3" s="62" t="s">
        <v>7</v>
      </c>
      <c r="N3" s="62"/>
      <c r="O3" s="62" t="s">
        <v>8</v>
      </c>
      <c r="P3" s="63"/>
    </row>
    <row r="4" spans="1:21" ht="6.75" hidden="1" customHeight="1" x14ac:dyDescent="0.2">
      <c r="B4" s="54"/>
      <c r="C4" s="57"/>
      <c r="D4" s="60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1" ht="13.5" hidden="1" customHeight="1" x14ac:dyDescent="0.2">
      <c r="B5" s="54"/>
      <c r="C5" s="57"/>
      <c r="D5" s="60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1" ht="15" thickBot="1" x14ac:dyDescent="0.25">
      <c r="B6" s="55"/>
      <c r="C6" s="58"/>
      <c r="D6" s="61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  <c r="R6" s="42"/>
      <c r="S6" s="42"/>
      <c r="T6" s="42"/>
      <c r="U6" s="42"/>
    </row>
    <row r="7" spans="1:21" ht="15" customHeight="1" x14ac:dyDescent="0.25">
      <c r="B7" s="9">
        <v>1</v>
      </c>
      <c r="C7" s="10" t="s">
        <v>13</v>
      </c>
      <c r="D7" s="27">
        <f>SUM(E7+G7+I7+K7+M7+O7)</f>
        <v>1</v>
      </c>
      <c r="E7" s="11">
        <v>0</v>
      </c>
      <c r="F7" s="12">
        <f>E7/D7*100</f>
        <v>0</v>
      </c>
      <c r="G7" s="11">
        <v>1</v>
      </c>
      <c r="H7" s="12">
        <f>G7/D7*100</f>
        <v>100</v>
      </c>
      <c r="I7" s="11">
        <v>0</v>
      </c>
      <c r="J7" s="12">
        <f>I7/D7*100</f>
        <v>0</v>
      </c>
      <c r="K7" s="11">
        <v>0</v>
      </c>
      <c r="L7" s="12">
        <f>K7/D7*100</f>
        <v>0</v>
      </c>
      <c r="M7" s="11">
        <v>0</v>
      </c>
      <c r="N7" s="12">
        <f>M7/D7*100</f>
        <v>0</v>
      </c>
      <c r="O7" s="11">
        <v>0</v>
      </c>
      <c r="P7" s="13">
        <f>O7/D7*100</f>
        <v>0</v>
      </c>
      <c r="Q7" s="14"/>
      <c r="R7" s="41"/>
      <c r="S7" s="41"/>
      <c r="T7" s="41"/>
      <c r="U7" s="42"/>
    </row>
    <row r="8" spans="1:21" ht="15" customHeight="1" x14ac:dyDescent="0.25">
      <c r="B8" s="17">
        <v>2</v>
      </c>
      <c r="C8" s="10" t="s">
        <v>14</v>
      </c>
      <c r="D8" s="27">
        <f t="shared" ref="D8:D33" si="0">SUM(E8+G8+I8+K8+M8+O8)</f>
        <v>3</v>
      </c>
      <c r="E8" s="11">
        <v>1</v>
      </c>
      <c r="F8" s="12">
        <f t="shared" ref="F8:F32" si="1">E8/D8*100</f>
        <v>33.333333333333329</v>
      </c>
      <c r="G8" s="11">
        <v>1</v>
      </c>
      <c r="H8" s="12">
        <f t="shared" ref="H8:H32" si="2">G8/D8*100</f>
        <v>33.333333333333329</v>
      </c>
      <c r="I8" s="11">
        <v>0</v>
      </c>
      <c r="J8" s="12">
        <f t="shared" ref="J8:J32" si="3">I8/D8*100</f>
        <v>0</v>
      </c>
      <c r="K8" s="11">
        <v>0</v>
      </c>
      <c r="L8" s="12">
        <f t="shared" ref="L8:L32" si="4">K8/D8*100</f>
        <v>0</v>
      </c>
      <c r="M8" s="11">
        <v>1</v>
      </c>
      <c r="N8" s="12">
        <f t="shared" ref="N8:N32" si="5">M8/D8*100</f>
        <v>33.333333333333329</v>
      </c>
      <c r="O8" s="11">
        <v>0</v>
      </c>
      <c r="P8" s="13">
        <f t="shared" ref="P8:P32" si="6">O8/D8*100</f>
        <v>0</v>
      </c>
      <c r="Q8" s="14"/>
      <c r="R8" s="41"/>
      <c r="S8" s="41"/>
      <c r="T8" s="41"/>
      <c r="U8" s="42"/>
    </row>
    <row r="9" spans="1:21" ht="15" customHeight="1" x14ac:dyDescent="0.25">
      <c r="B9" s="17">
        <v>3</v>
      </c>
      <c r="C9" s="10" t="s">
        <v>15</v>
      </c>
      <c r="D9" s="27">
        <f t="shared" si="0"/>
        <v>3</v>
      </c>
      <c r="E9" s="11">
        <v>0</v>
      </c>
      <c r="F9" s="12">
        <f t="shared" si="1"/>
        <v>0</v>
      </c>
      <c r="G9" s="11">
        <v>3</v>
      </c>
      <c r="H9" s="12">
        <f t="shared" si="2"/>
        <v>100</v>
      </c>
      <c r="I9" s="11">
        <v>0</v>
      </c>
      <c r="J9" s="12">
        <f t="shared" si="3"/>
        <v>0</v>
      </c>
      <c r="K9" s="11">
        <v>0</v>
      </c>
      <c r="L9" s="12">
        <f t="shared" si="4"/>
        <v>0</v>
      </c>
      <c r="M9" s="11">
        <v>0</v>
      </c>
      <c r="N9" s="12">
        <f t="shared" si="5"/>
        <v>0</v>
      </c>
      <c r="O9" s="11">
        <v>0</v>
      </c>
      <c r="P9" s="13">
        <f t="shared" si="6"/>
        <v>0</v>
      </c>
      <c r="Q9" s="14"/>
      <c r="R9" s="41"/>
      <c r="S9" s="41"/>
      <c r="T9" s="41"/>
      <c r="U9" s="42"/>
    </row>
    <row r="10" spans="1:21" ht="15" customHeight="1" x14ac:dyDescent="0.25">
      <c r="B10" s="17">
        <v>4</v>
      </c>
      <c r="C10" s="10" t="s">
        <v>16</v>
      </c>
      <c r="D10" s="27">
        <f t="shared" si="0"/>
        <v>1</v>
      </c>
      <c r="E10" s="11">
        <v>0</v>
      </c>
      <c r="F10" s="12">
        <f t="shared" si="1"/>
        <v>0</v>
      </c>
      <c r="G10" s="11">
        <v>1</v>
      </c>
      <c r="H10" s="12">
        <f t="shared" si="2"/>
        <v>100</v>
      </c>
      <c r="I10" s="11">
        <v>0</v>
      </c>
      <c r="J10" s="12">
        <f t="shared" si="3"/>
        <v>0</v>
      </c>
      <c r="K10" s="11">
        <v>0</v>
      </c>
      <c r="L10" s="12">
        <f t="shared" si="4"/>
        <v>0</v>
      </c>
      <c r="M10" s="11">
        <v>0</v>
      </c>
      <c r="N10" s="12">
        <f t="shared" si="5"/>
        <v>0</v>
      </c>
      <c r="O10" s="11">
        <v>0</v>
      </c>
      <c r="P10" s="13">
        <f t="shared" si="6"/>
        <v>0</v>
      </c>
      <c r="Q10" s="14"/>
      <c r="R10" s="41"/>
      <c r="S10" s="41"/>
      <c r="T10" s="41"/>
      <c r="U10" s="42"/>
    </row>
    <row r="11" spans="1:21" ht="15" customHeight="1" x14ac:dyDescent="0.25">
      <c r="B11" s="17">
        <v>5</v>
      </c>
      <c r="C11" s="10" t="s">
        <v>17</v>
      </c>
      <c r="D11" s="27">
        <f t="shared" si="0"/>
        <v>3</v>
      </c>
      <c r="E11" s="11">
        <v>1</v>
      </c>
      <c r="F11" s="12">
        <f t="shared" si="1"/>
        <v>33.333333333333329</v>
      </c>
      <c r="G11" s="11">
        <v>0</v>
      </c>
      <c r="H11" s="12">
        <f t="shared" si="2"/>
        <v>0</v>
      </c>
      <c r="I11" s="11">
        <v>2</v>
      </c>
      <c r="J11" s="12">
        <f t="shared" si="3"/>
        <v>66.666666666666657</v>
      </c>
      <c r="K11" s="11">
        <v>0</v>
      </c>
      <c r="L11" s="12">
        <f t="shared" si="4"/>
        <v>0</v>
      </c>
      <c r="M11" s="11">
        <v>0</v>
      </c>
      <c r="N11" s="12">
        <f t="shared" si="5"/>
        <v>0</v>
      </c>
      <c r="O11" s="11">
        <v>0</v>
      </c>
      <c r="P11" s="13">
        <f t="shared" si="6"/>
        <v>0</v>
      </c>
      <c r="Q11" s="14"/>
      <c r="R11" s="41"/>
      <c r="S11" s="41"/>
      <c r="T11" s="41"/>
      <c r="U11" s="42"/>
    </row>
    <row r="12" spans="1:21" ht="15" customHeight="1" x14ac:dyDescent="0.25">
      <c r="B12" s="17">
        <v>6</v>
      </c>
      <c r="C12" s="10" t="s">
        <v>18</v>
      </c>
      <c r="D12" s="27">
        <f t="shared" si="0"/>
        <v>6</v>
      </c>
      <c r="E12" s="11">
        <v>4</v>
      </c>
      <c r="F12" s="12">
        <f t="shared" si="1"/>
        <v>66.666666666666657</v>
      </c>
      <c r="G12" s="11">
        <v>1</v>
      </c>
      <c r="H12" s="12">
        <f t="shared" si="2"/>
        <v>16.666666666666664</v>
      </c>
      <c r="I12" s="11">
        <v>0</v>
      </c>
      <c r="J12" s="12">
        <f t="shared" si="3"/>
        <v>0</v>
      </c>
      <c r="K12" s="11">
        <v>0</v>
      </c>
      <c r="L12" s="12">
        <f t="shared" si="4"/>
        <v>0</v>
      </c>
      <c r="M12" s="11">
        <v>1</v>
      </c>
      <c r="N12" s="12">
        <f t="shared" si="5"/>
        <v>16.666666666666664</v>
      </c>
      <c r="O12" s="11">
        <v>0</v>
      </c>
      <c r="P12" s="13">
        <f t="shared" si="6"/>
        <v>0</v>
      </c>
      <c r="Q12" s="14"/>
      <c r="R12" s="41"/>
      <c r="S12" s="41"/>
      <c r="T12" s="41"/>
      <c r="U12" s="42"/>
    </row>
    <row r="13" spans="1:21" ht="15" customHeight="1" x14ac:dyDescent="0.25">
      <c r="B13" s="17">
        <v>7</v>
      </c>
      <c r="C13" s="10" t="s">
        <v>19</v>
      </c>
      <c r="D13" s="27">
        <f t="shared" si="0"/>
        <v>2</v>
      </c>
      <c r="E13" s="11">
        <v>1</v>
      </c>
      <c r="F13" s="12">
        <f t="shared" si="1"/>
        <v>50</v>
      </c>
      <c r="G13" s="11">
        <v>1</v>
      </c>
      <c r="H13" s="12">
        <f t="shared" si="2"/>
        <v>50</v>
      </c>
      <c r="I13" s="11">
        <v>0</v>
      </c>
      <c r="J13" s="12">
        <f t="shared" si="3"/>
        <v>0</v>
      </c>
      <c r="K13" s="11">
        <v>0</v>
      </c>
      <c r="L13" s="12">
        <f t="shared" si="4"/>
        <v>0</v>
      </c>
      <c r="M13" s="11">
        <v>0</v>
      </c>
      <c r="N13" s="12">
        <f t="shared" si="5"/>
        <v>0</v>
      </c>
      <c r="O13" s="11">
        <v>0</v>
      </c>
      <c r="P13" s="13">
        <f t="shared" si="6"/>
        <v>0</v>
      </c>
      <c r="Q13" s="14"/>
      <c r="R13" s="41"/>
      <c r="S13" s="41"/>
      <c r="T13" s="41"/>
      <c r="U13" s="42"/>
    </row>
    <row r="14" spans="1:21" ht="15" customHeight="1" x14ac:dyDescent="0.25">
      <c r="B14" s="17">
        <v>8</v>
      </c>
      <c r="C14" s="10" t="s">
        <v>20</v>
      </c>
      <c r="D14" s="27">
        <f t="shared" si="0"/>
        <v>0</v>
      </c>
      <c r="E14" s="11">
        <v>0</v>
      </c>
      <c r="F14" s="12" t="e">
        <f t="shared" si="1"/>
        <v>#DIV/0!</v>
      </c>
      <c r="G14" s="11">
        <v>0</v>
      </c>
      <c r="H14" s="12" t="e">
        <f t="shared" si="2"/>
        <v>#DIV/0!</v>
      </c>
      <c r="I14" s="11">
        <v>0</v>
      </c>
      <c r="J14" s="12" t="e">
        <f t="shared" si="3"/>
        <v>#DIV/0!</v>
      </c>
      <c r="K14" s="11">
        <v>0</v>
      </c>
      <c r="L14" s="12" t="e">
        <f t="shared" si="4"/>
        <v>#DIV/0!</v>
      </c>
      <c r="M14" s="11">
        <v>0</v>
      </c>
      <c r="N14" s="12" t="e">
        <f t="shared" si="5"/>
        <v>#DIV/0!</v>
      </c>
      <c r="O14" s="11">
        <v>0</v>
      </c>
      <c r="P14" s="13" t="e">
        <f t="shared" si="6"/>
        <v>#DIV/0!</v>
      </c>
      <c r="Q14" s="14"/>
      <c r="R14" s="41"/>
      <c r="S14" s="41"/>
      <c r="T14" s="41"/>
      <c r="U14" s="42"/>
    </row>
    <row r="15" spans="1:21" ht="15" customHeight="1" x14ac:dyDescent="0.25">
      <c r="B15" s="17">
        <v>9</v>
      </c>
      <c r="C15" s="10" t="s">
        <v>21</v>
      </c>
      <c r="D15" s="27">
        <f t="shared" si="0"/>
        <v>32</v>
      </c>
      <c r="E15" s="11">
        <v>10</v>
      </c>
      <c r="F15" s="12">
        <f t="shared" si="1"/>
        <v>31.25</v>
      </c>
      <c r="G15" s="11">
        <v>9</v>
      </c>
      <c r="H15" s="12">
        <f t="shared" si="2"/>
        <v>28.125</v>
      </c>
      <c r="I15" s="11">
        <v>10</v>
      </c>
      <c r="J15" s="12">
        <f t="shared" si="3"/>
        <v>31.25</v>
      </c>
      <c r="K15" s="11">
        <v>2</v>
      </c>
      <c r="L15" s="12">
        <f t="shared" si="4"/>
        <v>6.25</v>
      </c>
      <c r="M15" s="11">
        <v>0</v>
      </c>
      <c r="N15" s="12">
        <f t="shared" si="5"/>
        <v>0</v>
      </c>
      <c r="O15" s="11">
        <v>1</v>
      </c>
      <c r="P15" s="13">
        <f t="shared" si="6"/>
        <v>3.125</v>
      </c>
      <c r="Q15" s="14"/>
      <c r="R15" s="41"/>
      <c r="S15" s="41"/>
      <c r="T15" s="41"/>
      <c r="U15" s="42"/>
    </row>
    <row r="16" spans="1:21" ht="15" customHeight="1" x14ac:dyDescent="0.25">
      <c r="A16" s="49"/>
      <c r="B16" s="17">
        <v>10</v>
      </c>
      <c r="C16" s="10" t="s">
        <v>22</v>
      </c>
      <c r="D16" s="27">
        <f t="shared" si="0"/>
        <v>1</v>
      </c>
      <c r="E16" s="11">
        <v>0</v>
      </c>
      <c r="F16" s="12">
        <f t="shared" si="1"/>
        <v>0</v>
      </c>
      <c r="G16" s="11">
        <v>1</v>
      </c>
      <c r="H16" s="12">
        <f t="shared" si="2"/>
        <v>100</v>
      </c>
      <c r="I16" s="11">
        <v>0</v>
      </c>
      <c r="J16" s="12">
        <f t="shared" si="3"/>
        <v>0</v>
      </c>
      <c r="K16" s="11">
        <v>0</v>
      </c>
      <c r="L16" s="12">
        <f t="shared" si="4"/>
        <v>0</v>
      </c>
      <c r="M16" s="11">
        <v>0</v>
      </c>
      <c r="N16" s="12">
        <f>M16/D16*100</f>
        <v>0</v>
      </c>
      <c r="O16" s="11">
        <v>0</v>
      </c>
      <c r="P16" s="13">
        <f t="shared" si="6"/>
        <v>0</v>
      </c>
      <c r="Q16" s="14"/>
      <c r="R16" s="41"/>
      <c r="S16" s="41"/>
      <c r="T16" s="41"/>
      <c r="U16" s="42"/>
    </row>
    <row r="17" spans="1:21" ht="15" customHeight="1" x14ac:dyDescent="0.25">
      <c r="A17" s="49"/>
      <c r="B17" s="17">
        <v>11</v>
      </c>
      <c r="C17" s="10" t="s">
        <v>23</v>
      </c>
      <c r="D17" s="27">
        <f t="shared" si="0"/>
        <v>4</v>
      </c>
      <c r="E17" s="11">
        <v>0</v>
      </c>
      <c r="F17" s="12">
        <v>0</v>
      </c>
      <c r="G17" s="11">
        <v>4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3">
        <v>0</v>
      </c>
      <c r="Q17" s="14"/>
      <c r="R17" s="41"/>
      <c r="S17" s="41"/>
      <c r="T17" s="41"/>
      <c r="U17" s="42"/>
    </row>
    <row r="18" spans="1:21" ht="15" customHeight="1" x14ac:dyDescent="0.25">
      <c r="B18" s="17">
        <v>12</v>
      </c>
      <c r="C18" s="10" t="s">
        <v>24</v>
      </c>
      <c r="D18" s="27">
        <f t="shared" si="0"/>
        <v>2</v>
      </c>
      <c r="E18" s="11">
        <v>1</v>
      </c>
      <c r="F18" s="12">
        <f t="shared" si="1"/>
        <v>50</v>
      </c>
      <c r="G18" s="11">
        <v>1</v>
      </c>
      <c r="H18" s="12">
        <f t="shared" si="2"/>
        <v>50</v>
      </c>
      <c r="I18" s="11">
        <v>0</v>
      </c>
      <c r="J18" s="12">
        <f t="shared" si="3"/>
        <v>0</v>
      </c>
      <c r="K18" s="11">
        <v>0</v>
      </c>
      <c r="L18" s="12">
        <f t="shared" si="4"/>
        <v>0</v>
      </c>
      <c r="M18" s="11">
        <v>0</v>
      </c>
      <c r="N18" s="12">
        <f t="shared" si="5"/>
        <v>0</v>
      </c>
      <c r="O18" s="11">
        <v>0</v>
      </c>
      <c r="P18" s="13">
        <f t="shared" si="6"/>
        <v>0</v>
      </c>
      <c r="Q18" s="14"/>
      <c r="R18" s="41"/>
      <c r="S18" s="41"/>
      <c r="T18" s="41"/>
      <c r="U18" s="42"/>
    </row>
    <row r="19" spans="1:21" ht="15" customHeight="1" x14ac:dyDescent="0.25">
      <c r="B19" s="17">
        <v>13</v>
      </c>
      <c r="C19" s="10" t="s">
        <v>25</v>
      </c>
      <c r="D19" s="27">
        <f t="shared" si="0"/>
        <v>8</v>
      </c>
      <c r="E19" s="11">
        <v>6</v>
      </c>
      <c r="F19" s="12">
        <f t="shared" si="1"/>
        <v>75</v>
      </c>
      <c r="G19" s="11">
        <v>1</v>
      </c>
      <c r="H19" s="12">
        <f t="shared" si="2"/>
        <v>12.5</v>
      </c>
      <c r="I19" s="11">
        <v>0</v>
      </c>
      <c r="J19" s="12">
        <f t="shared" si="3"/>
        <v>0</v>
      </c>
      <c r="K19" s="11">
        <v>1</v>
      </c>
      <c r="L19" s="12">
        <f t="shared" si="4"/>
        <v>12.5</v>
      </c>
      <c r="M19" s="11">
        <v>0</v>
      </c>
      <c r="N19" s="12">
        <f t="shared" si="5"/>
        <v>0</v>
      </c>
      <c r="O19" s="11">
        <v>0</v>
      </c>
      <c r="P19" s="13">
        <f t="shared" si="6"/>
        <v>0</v>
      </c>
      <c r="Q19" s="14"/>
      <c r="R19" s="41"/>
      <c r="S19" s="41"/>
      <c r="T19" s="41"/>
      <c r="U19" s="42"/>
    </row>
    <row r="20" spans="1:21" ht="15" customHeight="1" x14ac:dyDescent="0.25">
      <c r="B20" s="17">
        <v>14</v>
      </c>
      <c r="C20" s="10" t="s">
        <v>26</v>
      </c>
      <c r="D20" s="27">
        <f t="shared" si="0"/>
        <v>17</v>
      </c>
      <c r="E20" s="11">
        <v>6</v>
      </c>
      <c r="F20" s="12">
        <f t="shared" si="1"/>
        <v>35.294117647058826</v>
      </c>
      <c r="G20" s="11">
        <v>5</v>
      </c>
      <c r="H20" s="12">
        <f t="shared" si="2"/>
        <v>29.411764705882355</v>
      </c>
      <c r="I20" s="11">
        <v>1</v>
      </c>
      <c r="J20" s="12">
        <f t="shared" si="3"/>
        <v>5.8823529411764701</v>
      </c>
      <c r="K20" s="11">
        <v>1</v>
      </c>
      <c r="L20" s="12">
        <f t="shared" si="4"/>
        <v>5.8823529411764701</v>
      </c>
      <c r="M20" s="11">
        <v>4</v>
      </c>
      <c r="N20" s="12">
        <f t="shared" si="5"/>
        <v>23.52941176470588</v>
      </c>
      <c r="O20" s="11">
        <v>0</v>
      </c>
      <c r="P20" s="13">
        <f t="shared" si="6"/>
        <v>0</v>
      </c>
      <c r="Q20" s="14"/>
      <c r="R20" s="41"/>
      <c r="S20" s="41"/>
      <c r="T20" s="41"/>
      <c r="U20" s="42"/>
    </row>
    <row r="21" spans="1:21" ht="15" customHeight="1" x14ac:dyDescent="0.25">
      <c r="B21" s="17">
        <v>15</v>
      </c>
      <c r="C21" s="10" t="s">
        <v>27</v>
      </c>
      <c r="D21" s="27">
        <f t="shared" si="0"/>
        <v>1</v>
      </c>
      <c r="E21" s="11">
        <v>0</v>
      </c>
      <c r="F21" s="12">
        <f t="shared" si="1"/>
        <v>0</v>
      </c>
      <c r="G21" s="11">
        <v>0</v>
      </c>
      <c r="H21" s="12">
        <f t="shared" si="2"/>
        <v>0</v>
      </c>
      <c r="I21" s="11">
        <v>0</v>
      </c>
      <c r="J21" s="12">
        <f t="shared" si="3"/>
        <v>0</v>
      </c>
      <c r="K21" s="11">
        <v>0</v>
      </c>
      <c r="L21" s="12">
        <f t="shared" si="4"/>
        <v>0</v>
      </c>
      <c r="M21" s="11">
        <v>1</v>
      </c>
      <c r="N21" s="12">
        <f t="shared" si="5"/>
        <v>100</v>
      </c>
      <c r="O21" s="11">
        <v>0</v>
      </c>
      <c r="P21" s="13">
        <f t="shared" si="6"/>
        <v>0</v>
      </c>
      <c r="Q21" s="14"/>
      <c r="R21" s="41"/>
      <c r="S21" s="41"/>
      <c r="T21" s="41"/>
      <c r="U21" s="42"/>
    </row>
    <row r="22" spans="1:21" ht="15" customHeight="1" x14ac:dyDescent="0.25">
      <c r="B22" s="17">
        <v>16</v>
      </c>
      <c r="C22" s="10" t="s">
        <v>28</v>
      </c>
      <c r="D22" s="27">
        <f t="shared" si="0"/>
        <v>1</v>
      </c>
      <c r="E22" s="11">
        <v>0</v>
      </c>
      <c r="F22" s="12">
        <f t="shared" si="1"/>
        <v>0</v>
      </c>
      <c r="G22" s="11">
        <v>0</v>
      </c>
      <c r="H22" s="12">
        <f t="shared" si="2"/>
        <v>0</v>
      </c>
      <c r="I22" s="11">
        <v>0</v>
      </c>
      <c r="J22" s="12">
        <f t="shared" si="3"/>
        <v>0</v>
      </c>
      <c r="K22" s="11">
        <v>1</v>
      </c>
      <c r="L22" s="12">
        <f t="shared" si="4"/>
        <v>100</v>
      </c>
      <c r="M22" s="11">
        <v>0</v>
      </c>
      <c r="N22" s="12">
        <f t="shared" si="5"/>
        <v>0</v>
      </c>
      <c r="O22" s="11">
        <v>0</v>
      </c>
      <c r="P22" s="13">
        <f t="shared" si="6"/>
        <v>0</v>
      </c>
      <c r="Q22" s="14"/>
      <c r="R22" s="41"/>
      <c r="S22" s="41"/>
      <c r="T22" s="41"/>
      <c r="U22" s="42"/>
    </row>
    <row r="23" spans="1:21" ht="15" customHeight="1" x14ac:dyDescent="0.25">
      <c r="B23" s="17">
        <v>17</v>
      </c>
      <c r="C23" s="10" t="s">
        <v>29</v>
      </c>
      <c r="D23" s="27">
        <f t="shared" si="0"/>
        <v>1</v>
      </c>
      <c r="E23" s="11">
        <v>0</v>
      </c>
      <c r="F23" s="12">
        <f t="shared" si="1"/>
        <v>0</v>
      </c>
      <c r="G23" s="11">
        <v>1</v>
      </c>
      <c r="H23" s="12">
        <f t="shared" si="2"/>
        <v>100</v>
      </c>
      <c r="I23" s="11">
        <v>0</v>
      </c>
      <c r="J23" s="12">
        <f t="shared" si="3"/>
        <v>0</v>
      </c>
      <c r="K23" s="11">
        <v>0</v>
      </c>
      <c r="L23" s="12">
        <f t="shared" si="4"/>
        <v>0</v>
      </c>
      <c r="M23" s="11">
        <v>0</v>
      </c>
      <c r="N23" s="12">
        <f t="shared" si="5"/>
        <v>0</v>
      </c>
      <c r="O23" s="11">
        <v>0</v>
      </c>
      <c r="P23" s="13">
        <f t="shared" si="6"/>
        <v>0</v>
      </c>
      <c r="Q23" s="14"/>
      <c r="R23" s="41"/>
      <c r="S23" s="41"/>
      <c r="T23" s="41"/>
      <c r="U23" s="42"/>
    </row>
    <row r="24" spans="1:21" ht="15" customHeight="1" x14ac:dyDescent="0.25">
      <c r="B24" s="17">
        <v>18</v>
      </c>
      <c r="C24" s="10" t="s">
        <v>30</v>
      </c>
      <c r="D24" s="27">
        <f t="shared" si="0"/>
        <v>4</v>
      </c>
      <c r="E24" s="11">
        <v>1</v>
      </c>
      <c r="F24" s="12">
        <f t="shared" si="1"/>
        <v>25</v>
      </c>
      <c r="G24" s="11">
        <v>3</v>
      </c>
      <c r="H24" s="12">
        <f t="shared" si="2"/>
        <v>75</v>
      </c>
      <c r="I24" s="11">
        <v>0</v>
      </c>
      <c r="J24" s="12">
        <f t="shared" si="3"/>
        <v>0</v>
      </c>
      <c r="K24" s="11">
        <v>0</v>
      </c>
      <c r="L24" s="12">
        <f t="shared" si="4"/>
        <v>0</v>
      </c>
      <c r="M24" s="11">
        <v>0</v>
      </c>
      <c r="N24" s="12">
        <f t="shared" si="5"/>
        <v>0</v>
      </c>
      <c r="O24" s="11">
        <v>0</v>
      </c>
      <c r="P24" s="13">
        <f t="shared" si="6"/>
        <v>0</v>
      </c>
      <c r="Q24" s="14"/>
      <c r="R24" s="41"/>
      <c r="S24" s="41"/>
      <c r="T24" s="41"/>
      <c r="U24" s="42"/>
    </row>
    <row r="25" spans="1:21" ht="15" customHeight="1" x14ac:dyDescent="0.25">
      <c r="B25" s="17">
        <v>19</v>
      </c>
      <c r="C25" s="10" t="s">
        <v>31</v>
      </c>
      <c r="D25" s="27">
        <f t="shared" si="0"/>
        <v>1</v>
      </c>
      <c r="E25" s="11">
        <v>1</v>
      </c>
      <c r="F25" s="12">
        <f t="shared" si="1"/>
        <v>100</v>
      </c>
      <c r="G25" s="11">
        <v>0</v>
      </c>
      <c r="H25" s="12">
        <f t="shared" si="2"/>
        <v>0</v>
      </c>
      <c r="I25" s="11">
        <v>0</v>
      </c>
      <c r="J25" s="12">
        <f t="shared" si="3"/>
        <v>0</v>
      </c>
      <c r="K25" s="11">
        <v>0</v>
      </c>
      <c r="L25" s="12">
        <f t="shared" si="4"/>
        <v>0</v>
      </c>
      <c r="M25" s="11">
        <v>0</v>
      </c>
      <c r="N25" s="12">
        <f t="shared" si="5"/>
        <v>0</v>
      </c>
      <c r="O25" s="11">
        <v>0</v>
      </c>
      <c r="P25" s="13">
        <f t="shared" si="6"/>
        <v>0</v>
      </c>
      <c r="Q25" s="14"/>
      <c r="R25" s="41"/>
      <c r="S25" s="41"/>
      <c r="T25" s="41"/>
      <c r="U25" s="42"/>
    </row>
    <row r="26" spans="1:21" ht="15" customHeight="1" x14ac:dyDescent="0.25">
      <c r="B26" s="17">
        <v>20</v>
      </c>
      <c r="C26" s="10" t="s">
        <v>32</v>
      </c>
      <c r="D26" s="27">
        <f t="shared" si="0"/>
        <v>0</v>
      </c>
      <c r="E26" s="11">
        <v>0</v>
      </c>
      <c r="F26" s="12" t="e">
        <f t="shared" si="1"/>
        <v>#DIV/0!</v>
      </c>
      <c r="G26" s="11">
        <v>0</v>
      </c>
      <c r="H26" s="12" t="e">
        <f t="shared" si="2"/>
        <v>#DIV/0!</v>
      </c>
      <c r="I26" s="11">
        <v>0</v>
      </c>
      <c r="J26" s="12" t="e">
        <f t="shared" si="3"/>
        <v>#DIV/0!</v>
      </c>
      <c r="K26" s="11">
        <v>0</v>
      </c>
      <c r="L26" s="12" t="e">
        <f t="shared" si="4"/>
        <v>#DIV/0!</v>
      </c>
      <c r="M26" s="11">
        <v>0</v>
      </c>
      <c r="N26" s="12" t="e">
        <f t="shared" si="5"/>
        <v>#DIV/0!</v>
      </c>
      <c r="O26" s="11">
        <v>0</v>
      </c>
      <c r="P26" s="13" t="e">
        <f t="shared" si="6"/>
        <v>#DIV/0!</v>
      </c>
      <c r="Q26" s="14"/>
      <c r="R26" s="41"/>
      <c r="S26" s="41"/>
      <c r="T26" s="41"/>
      <c r="U26" s="42"/>
    </row>
    <row r="27" spans="1:21" ht="15" customHeight="1" x14ac:dyDescent="0.25">
      <c r="B27" s="17">
        <v>21</v>
      </c>
      <c r="C27" s="10" t="s">
        <v>33</v>
      </c>
      <c r="D27" s="27">
        <f t="shared" si="0"/>
        <v>0</v>
      </c>
      <c r="E27" s="11">
        <v>0</v>
      </c>
      <c r="F27" s="12" t="e">
        <f t="shared" si="1"/>
        <v>#DIV/0!</v>
      </c>
      <c r="G27" s="11">
        <v>0</v>
      </c>
      <c r="H27" s="12" t="e">
        <f t="shared" si="2"/>
        <v>#DIV/0!</v>
      </c>
      <c r="I27" s="11">
        <v>0</v>
      </c>
      <c r="J27" s="12" t="e">
        <f t="shared" si="3"/>
        <v>#DIV/0!</v>
      </c>
      <c r="K27" s="11">
        <v>0</v>
      </c>
      <c r="L27" s="12" t="e">
        <f t="shared" si="4"/>
        <v>#DIV/0!</v>
      </c>
      <c r="M27" s="11">
        <v>0</v>
      </c>
      <c r="N27" s="12" t="e">
        <f t="shared" si="5"/>
        <v>#DIV/0!</v>
      </c>
      <c r="O27" s="11">
        <v>0</v>
      </c>
      <c r="P27" s="13" t="e">
        <f t="shared" si="6"/>
        <v>#DIV/0!</v>
      </c>
      <c r="Q27" s="14"/>
      <c r="R27" s="41"/>
      <c r="S27" s="41"/>
      <c r="T27" s="41"/>
      <c r="U27" s="42"/>
    </row>
    <row r="28" spans="1:21" ht="15" customHeight="1" x14ac:dyDescent="0.25">
      <c r="B28" s="17">
        <v>22</v>
      </c>
      <c r="C28" s="10" t="s">
        <v>34</v>
      </c>
      <c r="D28" s="27">
        <f t="shared" si="0"/>
        <v>3</v>
      </c>
      <c r="E28" s="11">
        <v>0</v>
      </c>
      <c r="F28" s="12">
        <f t="shared" si="1"/>
        <v>0</v>
      </c>
      <c r="G28" s="11">
        <v>2</v>
      </c>
      <c r="H28" s="12">
        <f t="shared" si="2"/>
        <v>66.666666666666657</v>
      </c>
      <c r="I28" s="11">
        <v>0</v>
      </c>
      <c r="J28" s="12">
        <f t="shared" si="3"/>
        <v>0</v>
      </c>
      <c r="K28" s="11">
        <v>0</v>
      </c>
      <c r="L28" s="12">
        <f t="shared" si="4"/>
        <v>0</v>
      </c>
      <c r="M28" s="11">
        <v>1</v>
      </c>
      <c r="N28" s="12">
        <f t="shared" si="5"/>
        <v>33.333333333333329</v>
      </c>
      <c r="O28" s="11">
        <v>0</v>
      </c>
      <c r="P28" s="13">
        <f t="shared" si="6"/>
        <v>0</v>
      </c>
      <c r="Q28" s="14"/>
      <c r="R28" s="41"/>
      <c r="S28" s="41"/>
      <c r="T28" s="41"/>
      <c r="U28" s="42"/>
    </row>
    <row r="29" spans="1:21" ht="15" customHeight="1" x14ac:dyDescent="0.25">
      <c r="B29" s="17">
        <v>23</v>
      </c>
      <c r="C29" s="10" t="s">
        <v>35</v>
      </c>
      <c r="D29" s="27">
        <f t="shared" si="0"/>
        <v>0</v>
      </c>
      <c r="E29" s="11">
        <v>0</v>
      </c>
      <c r="F29" s="12" t="e">
        <f t="shared" si="1"/>
        <v>#DIV/0!</v>
      </c>
      <c r="G29" s="11">
        <v>0</v>
      </c>
      <c r="H29" s="12" t="e">
        <f t="shared" si="2"/>
        <v>#DIV/0!</v>
      </c>
      <c r="I29" s="11">
        <v>0</v>
      </c>
      <c r="J29" s="12" t="e">
        <f t="shared" si="3"/>
        <v>#DIV/0!</v>
      </c>
      <c r="K29" s="11">
        <v>0</v>
      </c>
      <c r="L29" s="12" t="e">
        <f t="shared" si="4"/>
        <v>#DIV/0!</v>
      </c>
      <c r="M29" s="11">
        <v>0</v>
      </c>
      <c r="N29" s="12" t="e">
        <f t="shared" si="5"/>
        <v>#DIV/0!</v>
      </c>
      <c r="O29" s="11">
        <v>0</v>
      </c>
      <c r="P29" s="13" t="e">
        <f t="shared" si="6"/>
        <v>#DIV/0!</v>
      </c>
      <c r="Q29" s="14"/>
      <c r="R29" s="41"/>
      <c r="S29" s="41"/>
      <c r="T29" s="41"/>
      <c r="U29" s="42"/>
    </row>
    <row r="30" spans="1:21" ht="15" customHeight="1" x14ac:dyDescent="0.25">
      <c r="B30" s="17">
        <v>24</v>
      </c>
      <c r="C30" s="18" t="s">
        <v>36</v>
      </c>
      <c r="D30" s="27">
        <f t="shared" si="0"/>
        <v>1</v>
      </c>
      <c r="E30" s="11">
        <v>0</v>
      </c>
      <c r="F30" s="12">
        <f t="shared" si="1"/>
        <v>0</v>
      </c>
      <c r="G30" s="11">
        <v>0</v>
      </c>
      <c r="H30" s="12">
        <f t="shared" si="2"/>
        <v>0</v>
      </c>
      <c r="I30" s="11">
        <v>0</v>
      </c>
      <c r="J30" s="12">
        <f t="shared" si="3"/>
        <v>0</v>
      </c>
      <c r="K30" s="11">
        <v>1</v>
      </c>
      <c r="L30" s="12">
        <f t="shared" si="4"/>
        <v>100</v>
      </c>
      <c r="M30" s="11">
        <v>0</v>
      </c>
      <c r="N30" s="12">
        <f t="shared" si="5"/>
        <v>0</v>
      </c>
      <c r="O30" s="11">
        <v>0</v>
      </c>
      <c r="P30" s="13">
        <f t="shared" si="6"/>
        <v>0</v>
      </c>
      <c r="Q30" s="14"/>
      <c r="R30" s="41"/>
      <c r="S30" s="41"/>
      <c r="T30" s="41"/>
      <c r="U30" s="42"/>
    </row>
    <row r="31" spans="1:21" ht="15" customHeight="1" x14ac:dyDescent="0.25">
      <c r="B31" s="17">
        <v>25</v>
      </c>
      <c r="C31" s="36" t="s">
        <v>37</v>
      </c>
      <c r="D31" s="27">
        <f t="shared" si="0"/>
        <v>0</v>
      </c>
      <c r="E31" s="11">
        <v>0</v>
      </c>
      <c r="F31" s="12" t="e">
        <f t="shared" si="1"/>
        <v>#DIV/0!</v>
      </c>
      <c r="G31" s="11">
        <v>0</v>
      </c>
      <c r="H31" s="12" t="e">
        <f t="shared" si="2"/>
        <v>#DIV/0!</v>
      </c>
      <c r="I31" s="11">
        <v>0</v>
      </c>
      <c r="J31" s="12" t="e">
        <f t="shared" si="3"/>
        <v>#DIV/0!</v>
      </c>
      <c r="K31" s="11">
        <v>0</v>
      </c>
      <c r="L31" s="12" t="e">
        <f t="shared" si="4"/>
        <v>#DIV/0!</v>
      </c>
      <c r="M31" s="11">
        <v>0</v>
      </c>
      <c r="N31" s="12" t="e">
        <f t="shared" si="5"/>
        <v>#DIV/0!</v>
      </c>
      <c r="O31" s="11">
        <v>0</v>
      </c>
      <c r="P31" s="13" t="e">
        <f t="shared" si="6"/>
        <v>#DIV/0!</v>
      </c>
      <c r="Q31" s="14"/>
      <c r="R31" s="41"/>
      <c r="S31" s="41"/>
      <c r="T31" s="41"/>
      <c r="U31" s="42"/>
    </row>
    <row r="32" spans="1:21" ht="15" customHeight="1" x14ac:dyDescent="0.25">
      <c r="B32" s="9">
        <v>24</v>
      </c>
      <c r="C32" s="26" t="s">
        <v>38</v>
      </c>
      <c r="D32" s="27">
        <f t="shared" si="0"/>
        <v>3</v>
      </c>
      <c r="E32" s="11">
        <v>0</v>
      </c>
      <c r="F32" s="12">
        <f t="shared" si="1"/>
        <v>0</v>
      </c>
      <c r="G32" s="11">
        <v>2</v>
      </c>
      <c r="H32" s="12">
        <f t="shared" si="2"/>
        <v>66.666666666666657</v>
      </c>
      <c r="I32" s="11">
        <v>1</v>
      </c>
      <c r="J32" s="12">
        <f t="shared" si="3"/>
        <v>33.333333333333329</v>
      </c>
      <c r="K32" s="11">
        <v>0</v>
      </c>
      <c r="L32" s="12">
        <f t="shared" si="4"/>
        <v>0</v>
      </c>
      <c r="M32" s="11">
        <v>0</v>
      </c>
      <c r="N32" s="12">
        <f t="shared" si="5"/>
        <v>0</v>
      </c>
      <c r="O32" s="11">
        <v>0</v>
      </c>
      <c r="P32" s="13">
        <f t="shared" si="6"/>
        <v>0</v>
      </c>
      <c r="Q32" s="14"/>
      <c r="R32" s="41"/>
      <c r="S32" s="41"/>
      <c r="T32" s="41"/>
      <c r="U32" s="42"/>
    </row>
    <row r="33" spans="2:21" ht="15" customHeight="1" thickBot="1" x14ac:dyDescent="0.3">
      <c r="B33" s="20">
        <v>25</v>
      </c>
      <c r="C33" s="21" t="s">
        <v>39</v>
      </c>
      <c r="D33" s="27">
        <f t="shared" si="0"/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40">
        <v>0</v>
      </c>
      <c r="P33" s="13">
        <v>0</v>
      </c>
      <c r="Q33" s="14"/>
      <c r="R33" s="41"/>
      <c r="S33" s="41"/>
      <c r="T33" s="41"/>
      <c r="U33" s="42"/>
    </row>
    <row r="34" spans="2:21" ht="15" customHeight="1" thickBot="1" x14ac:dyDescent="0.3">
      <c r="B34" s="50" t="s">
        <v>42</v>
      </c>
      <c r="C34" s="51"/>
      <c r="D34" s="28">
        <f>SUM(D7:D33)</f>
        <v>98</v>
      </c>
      <c r="E34" s="25">
        <f>SUM(E7:E33)</f>
        <v>32</v>
      </c>
      <c r="F34" s="29">
        <f>E34/D34*100</f>
        <v>32.653061224489797</v>
      </c>
      <c r="G34" s="25">
        <f t="shared" ref="G34:O34" si="7">SUM(G7:G33)</f>
        <v>37</v>
      </c>
      <c r="H34" s="29">
        <f>G34/D34*100</f>
        <v>37.755102040816325</v>
      </c>
      <c r="I34" s="25">
        <f t="shared" si="7"/>
        <v>14</v>
      </c>
      <c r="J34" s="29">
        <f>I34/D34*100</f>
        <v>14.285714285714285</v>
      </c>
      <c r="K34" s="25">
        <f t="shared" si="7"/>
        <v>6</v>
      </c>
      <c r="L34" s="29">
        <f>K34/D34*100</f>
        <v>6.1224489795918364</v>
      </c>
      <c r="M34" s="25">
        <f t="shared" si="7"/>
        <v>8</v>
      </c>
      <c r="N34" s="29">
        <f>M34/D34*100</f>
        <v>8.1632653061224492</v>
      </c>
      <c r="O34" s="25">
        <f t="shared" si="7"/>
        <v>1</v>
      </c>
      <c r="P34" s="30">
        <f>O34/D34*100</f>
        <v>1.0204081632653061</v>
      </c>
      <c r="Q34" s="14"/>
      <c r="R34" s="43"/>
      <c r="S34" s="44"/>
      <c r="T34" s="42"/>
      <c r="U34" s="42"/>
    </row>
    <row r="35" spans="2:21" ht="16.5" thickBot="1" x14ac:dyDescent="0.3">
      <c r="B35" s="50" t="s">
        <v>41</v>
      </c>
      <c r="C35" s="51"/>
      <c r="D35" s="28">
        <f t="shared" ref="D35" si="8">E35+G35+I35+K35+M35+O35</f>
        <v>95</v>
      </c>
      <c r="E35" s="24">
        <f>SUM(E7:E31)</f>
        <v>32</v>
      </c>
      <c r="F35" s="29">
        <f>E35*100/D35</f>
        <v>33.684210526315788</v>
      </c>
      <c r="G35" s="24">
        <f t="shared" ref="G35:O35" si="9">SUM(G7:G31)</f>
        <v>35</v>
      </c>
      <c r="H35" s="29">
        <f>G35*100/D35</f>
        <v>36.842105263157897</v>
      </c>
      <c r="I35" s="24">
        <f t="shared" si="9"/>
        <v>13</v>
      </c>
      <c r="J35" s="29">
        <f t="shared" ref="J35" si="10">I35*100/D35</f>
        <v>13.684210526315789</v>
      </c>
      <c r="K35" s="24">
        <f t="shared" si="9"/>
        <v>6</v>
      </c>
      <c r="L35" s="29">
        <f t="shared" ref="L35" si="11">K35*100/D35</f>
        <v>6.3157894736842106</v>
      </c>
      <c r="M35" s="24">
        <f t="shared" si="9"/>
        <v>8</v>
      </c>
      <c r="N35" s="29">
        <f t="shared" ref="N35" si="12">M35*100/D35</f>
        <v>8.4210526315789469</v>
      </c>
      <c r="O35" s="24">
        <f t="shared" si="9"/>
        <v>1</v>
      </c>
      <c r="P35" s="30">
        <f t="shared" ref="P35" si="13">O35*100/D35</f>
        <v>1.0526315789473684</v>
      </c>
      <c r="R35" s="15"/>
    </row>
    <row r="37" spans="2:21" ht="15" x14ac:dyDescent="0.25">
      <c r="D37" s="19"/>
    </row>
    <row r="38" spans="2:21" ht="15" x14ac:dyDescent="0.25">
      <c r="D38" s="19"/>
    </row>
    <row r="39" spans="2:21" ht="15" x14ac:dyDescent="0.25">
      <c r="D39" s="19"/>
    </row>
    <row r="40" spans="2:21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6</vt:i4>
      </vt:variant>
    </vt:vector>
  </HeadingPairs>
  <TitlesOfParts>
    <vt:vector size="16" baseType="lpstr">
      <vt:lpstr>Всього МРТБ+РРТБ</vt:lpstr>
      <vt:lpstr>МРТБ</vt:lpstr>
      <vt:lpstr>Н.в. МРТБ легень</vt:lpstr>
      <vt:lpstr>Повторні вип. МРТБ легень</vt:lpstr>
      <vt:lpstr>РР ТБ</vt:lpstr>
      <vt:lpstr>Н.в. РРТБ легень</vt:lpstr>
      <vt:lpstr>Повторні вип. РРТБ легень</vt:lpstr>
      <vt:lpstr>ХР ТБ</vt:lpstr>
      <vt:lpstr>Н.в. ХРТБ легень</vt:lpstr>
      <vt:lpstr>Повторні ХР ТБ легень</vt:lpstr>
      <vt:lpstr>МРТБ!Область_друку</vt:lpstr>
      <vt:lpstr>'Н.в. МРТБ легень'!Область_друку</vt:lpstr>
      <vt:lpstr>'Н.в. РРТБ легень'!Область_друку</vt:lpstr>
      <vt:lpstr>'Повторні вип. МРТБ легень'!Область_друку</vt:lpstr>
      <vt:lpstr>'Повторні вип. РРТБ легень'!Область_друку</vt:lpstr>
      <vt:lpstr>'РР ТБ'!Область_друку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2020-08-11T08:48:51Z</dcterms:modified>
</cp:coreProperties>
</file>