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0" windowWidth="15195" windowHeight="8340" activeTab="0"/>
  </bookViews>
  <sheets>
    <sheet name="Табл 1000" sheetId="1" r:id="rId1"/>
    <sheet name="Табл 2000 " sheetId="2" r:id="rId2"/>
    <sheet name="Табл 3000" sheetId="3" r:id="rId3"/>
    <sheet name="Табл 4000 " sheetId="4" r:id="rId4"/>
  </sheets>
  <definedNames>
    <definedName name="_xlnm.Print_Area" localSheetId="0">'Табл 1000'!$A$2:$Q$36</definedName>
    <definedName name="_xlnm.Print_Area" localSheetId="2">'Табл 3000'!$A$187:$E$219</definedName>
    <definedName name="_xlnm.Print_Area" localSheetId="3">'Табл 4000 '!$A$189:$E$221</definedName>
  </definedNames>
  <calcPr fullCalcOnLoad="1"/>
</workbook>
</file>

<file path=xl/sharedStrings.xml><?xml version="1.0" encoding="utf-8"?>
<sst xmlns="http://schemas.openxmlformats.org/spreadsheetml/2006/main" count="1107" uniqueCount="82">
  <si>
    <t>Загальна кількість випадків туберкульозу І, ІІ, ІІІ категорії хворих за результатами мікроскопічного дослідження мокротиння на КСБ</t>
  </si>
  <si>
    <t>№ п/п</t>
  </si>
  <si>
    <t>Найменування областей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</si>
  <si>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</si>
  <si>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</si>
  <si>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</si>
  <si>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</si>
  <si>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</si>
  <si>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</si>
  <si>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</si>
  <si>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</si>
  <si>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</si>
  <si>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</si>
  <si>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</si>
  <si>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</si>
  <si>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</si>
  <si>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</si>
  <si>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</si>
  <si>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</si>
  <si>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</si>
  <si>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</si>
  <si>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</si>
  <si>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</si>
  <si>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</si>
  <si>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</si>
  <si>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</si>
  <si>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</si>
  <si>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</si>
  <si>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</si>
  <si>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Ч</t>
  </si>
  <si>
    <t>25-34</t>
  </si>
  <si>
    <t>35-44</t>
  </si>
  <si>
    <t>45-54</t>
  </si>
  <si>
    <t>55-64</t>
  </si>
  <si>
    <t>65 і більше</t>
  </si>
  <si>
    <t>Вікові групи бактеріовиділювачів (за роками)</t>
  </si>
  <si>
    <t>Загальна кількість бактеріовиділювачів</t>
  </si>
  <si>
    <t>Ж</t>
  </si>
  <si>
    <t>всього</t>
  </si>
  <si>
    <t>Позитивний мазок</t>
  </si>
  <si>
    <t>Негативний мазок</t>
  </si>
  <si>
    <t>Туберкульоз легень (шифр за МКХ-10 А15.0 - 3, А16.0 - 2, А19 - част.)</t>
  </si>
  <si>
    <t>нові випадки</t>
  </si>
  <si>
    <t>рецидиви</t>
  </si>
  <si>
    <t xml:space="preserve">інші </t>
  </si>
  <si>
    <t>Позалегеневий туберкульоз (шифр за МКХ-10А15.0 - 3, А16.0 - 2, А19 - част.)</t>
  </si>
  <si>
    <t>Загальна кількість хворих на туберкульоз (шифр за МКХ-10)</t>
  </si>
  <si>
    <t>0-4</t>
  </si>
  <si>
    <t>5-14</t>
  </si>
  <si>
    <t>15-24</t>
  </si>
  <si>
    <t>Загальна кількість випадків туберкульозу І, ІІ, ІІІ категорії хворих за результатами мікроскопічного на КСБ і/або культурального дослідження мокротиння на МБТ</t>
  </si>
  <si>
    <t>Загальна кількість випадків туберкульозу І, ІІ, ІІІ категорій хворих у поєднанні з хворобою, яка зумовлена вірусом імунодефіциту людини (СНІД)</t>
  </si>
  <si>
    <t>Всього</t>
  </si>
  <si>
    <t>ж</t>
  </si>
  <si>
    <t xml:space="preserve"> </t>
  </si>
  <si>
    <t>всего</t>
  </si>
  <si>
    <t>таблиця 1000</t>
  </si>
  <si>
    <t>таблиця 3000</t>
  </si>
  <si>
    <t>таблиця 2000</t>
  </si>
  <si>
    <t>Загальна кількість нових випадків туберкульозу легень з позитивним результатом мікроскопічного дослідження мокротиння на КСБ (із т.1, гр.1) за статтю ті віком</t>
  </si>
  <si>
    <t>таблиця 4000</t>
  </si>
  <si>
    <t>ДКВС України</t>
  </si>
  <si>
    <t>ДКВС</t>
  </si>
  <si>
    <t>1 квартал 2018 р.</t>
  </si>
  <si>
    <t>2 квартал 2018р.</t>
  </si>
  <si>
    <t>3 квартал 2018 р.</t>
  </si>
  <si>
    <t>4 квартал 2018 р.</t>
  </si>
  <si>
    <t>1- 4 квартал 2018 р.</t>
  </si>
  <si>
    <t>2 квартал 2018 р.</t>
  </si>
  <si>
    <t xml:space="preserve">  1 квартал 2018 р.</t>
  </si>
  <si>
    <t xml:space="preserve">  2 квартал 2018 р.</t>
  </si>
  <si>
    <t xml:space="preserve">  3 квартал 2018 р.</t>
  </si>
  <si>
    <t xml:space="preserve">  4 квартал 2018 р.</t>
  </si>
  <si>
    <t xml:space="preserve">  1- 4 квартал 2018 р.</t>
  </si>
  <si>
    <r>
      <t>1- 4 квартал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2"/>
      </rPr>
      <t>2018 р.</t>
    </r>
  </si>
  <si>
    <t xml:space="preserve">ДКВС </t>
  </si>
  <si>
    <t>Клініка ТБ</t>
  </si>
  <si>
    <t>МО Житомир</t>
  </si>
  <si>
    <t>МО Харків</t>
  </si>
  <si>
    <t>МО Житомсир</t>
  </si>
  <si>
    <t xml:space="preserve">МО Житомир </t>
  </si>
  <si>
    <t>Клініка  ТБ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</si>
</sst>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#,##0;[Red]#,##0"/>
    <numFmt numFmtId="198" formatCode="0;[Red]0"/>
    <numFmt numFmtId="199" formatCode="[$-FC19]d\ mmmm\ yyyy\ &quot;г.&quot;"/>
    <numFmt numFmtId="200" formatCode="000000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00000000"/>
    <numFmt numFmtId="207" formatCode="0.00000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58">
    <font>
      <sz val="10"/>
      <name val="Arial"/>
      <family val="0"/>
    </font>
    <font>
      <b/>
      <sz val="11"/>
      <name val="Arial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0"/>
      <color indexed="10"/>
      <name val="Arial"/>
      <family val="2"/>
    </font>
    <font>
      <sz val="6"/>
      <name val="Arial Cyr"/>
      <family val="2"/>
    </font>
    <font>
      <b/>
      <sz val="9"/>
      <name val="Arial Cyr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 Cyr"/>
      <family val="2"/>
    </font>
    <font>
      <b/>
      <sz val="10"/>
      <color indexed="10"/>
      <name val="Arial Cyr"/>
      <family val="2"/>
    </font>
    <font>
      <sz val="12"/>
      <name val="Arial"/>
      <family val="2"/>
    </font>
    <font>
      <b/>
      <sz val="12"/>
      <color indexed="10"/>
      <name val="Arial Cyr"/>
      <family val="0"/>
    </font>
    <font>
      <sz val="10"/>
      <color indexed="8"/>
      <name val="Arial Cyr"/>
      <family val="2"/>
    </font>
    <font>
      <b/>
      <sz val="12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56">
    <xf numFmtId="0" fontId="0" fillId="0" borderId="0" xfId="0" applyAlignment="1">
      <alignment/>
    </xf>
    <xf numFmtId="0" fontId="5" fillId="0" borderId="0" xfId="49" applyFont="1" applyFill="1" applyAlignment="1">
      <alignment horizontal="center"/>
      <protection/>
    </xf>
    <xf numFmtId="49" fontId="5" fillId="32" borderId="10" xfId="49" applyNumberFormat="1" applyFont="1" applyFill="1" applyBorder="1" applyAlignment="1">
      <alignment horizontal="center" vertical="center" wrapText="1"/>
      <protection/>
    </xf>
    <xf numFmtId="49" fontId="5" fillId="32" borderId="11" xfId="49" applyNumberFormat="1" applyFont="1" applyFill="1" applyBorder="1" applyAlignment="1">
      <alignment horizontal="center" vertical="center" wrapText="1"/>
      <protection/>
    </xf>
    <xf numFmtId="49" fontId="5" fillId="32" borderId="12" xfId="49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5" fillId="0" borderId="0" xfId="50" applyFont="1" applyFill="1" applyAlignment="1">
      <alignment horizontal="center"/>
      <protection/>
    </xf>
    <xf numFmtId="0" fontId="6" fillId="32" borderId="0" xfId="50" applyFont="1" applyFill="1" applyAlignment="1">
      <alignment horizontal="left" wrapText="1"/>
      <protection/>
    </xf>
    <xf numFmtId="49" fontId="5" fillId="33" borderId="12" xfId="50" applyNumberFormat="1" applyFont="1" applyFill="1" applyBorder="1" applyAlignment="1">
      <alignment horizontal="center" vertical="center" wrapText="1"/>
      <protection/>
    </xf>
    <xf numFmtId="49" fontId="5" fillId="4" borderId="12" xfId="50" applyNumberFormat="1" applyFont="1" applyFill="1" applyBorder="1" applyAlignment="1">
      <alignment horizontal="center" vertical="center" wrapText="1"/>
      <protection/>
    </xf>
    <xf numFmtId="49" fontId="5" fillId="33" borderId="11" xfId="50" applyNumberFormat="1" applyFont="1" applyFill="1" applyBorder="1" applyAlignment="1">
      <alignment horizontal="center" vertical="center" wrapText="1"/>
      <protection/>
    </xf>
    <xf numFmtId="49" fontId="5" fillId="4" borderId="13" xfId="50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6" fillId="0" borderId="0" xfId="49" applyFont="1" applyFill="1" applyBorder="1" applyAlignment="1">
      <alignment horizontal="center"/>
      <protection/>
    </xf>
    <xf numFmtId="0" fontId="1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0" xfId="49" applyFont="1" applyFill="1" applyBorder="1" applyAlignment="1">
      <alignment horizontal="center"/>
      <protection/>
    </xf>
    <xf numFmtId="0" fontId="1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9" fillId="34" borderId="15" xfId="49" applyFont="1" applyFill="1" applyBorder="1" applyAlignment="1">
      <alignment horizontal="center"/>
      <protection/>
    </xf>
    <xf numFmtId="0" fontId="19" fillId="0" borderId="0" xfId="0" applyFont="1" applyAlignment="1">
      <alignment/>
    </xf>
    <xf numFmtId="0" fontId="2" fillId="0" borderId="14" xfId="49" applyFont="1" applyFill="1" applyBorder="1" applyAlignment="1">
      <alignment horizontal="center"/>
      <protection/>
    </xf>
    <xf numFmtId="0" fontId="2" fillId="0" borderId="16" xfId="49" applyFont="1" applyFill="1" applyBorder="1" applyAlignment="1">
      <alignment horizontal="center"/>
      <protection/>
    </xf>
    <xf numFmtId="0" fontId="2" fillId="0" borderId="17" xfId="49" applyFont="1" applyFill="1" applyBorder="1" applyAlignment="1">
      <alignment horizontal="center"/>
      <protection/>
    </xf>
    <xf numFmtId="0" fontId="2" fillId="0" borderId="18" xfId="49" applyFont="1" applyFill="1" applyBorder="1" applyAlignment="1">
      <alignment horizontal="center"/>
      <protection/>
    </xf>
    <xf numFmtId="0" fontId="2" fillId="0" borderId="0" xfId="49" applyFont="1" applyFill="1" applyBorder="1" applyAlignment="1">
      <alignment horizontal="center"/>
      <protection/>
    </xf>
    <xf numFmtId="0" fontId="2" fillId="0" borderId="19" xfId="49" applyFont="1" applyFill="1" applyBorder="1" applyAlignment="1">
      <alignment horizontal="center"/>
      <protection/>
    </xf>
    <xf numFmtId="0" fontId="2" fillId="0" borderId="20" xfId="49" applyFont="1" applyFill="1" applyBorder="1" applyAlignment="1">
      <alignment horizontal="center"/>
      <protection/>
    </xf>
    <xf numFmtId="0" fontId="2" fillId="0" borderId="18" xfId="49" applyFont="1" applyBorder="1" applyAlignment="1">
      <alignment horizontal="center" vertical="top" wrapText="1"/>
      <protection/>
    </xf>
    <xf numFmtId="0" fontId="2" fillId="0" borderId="14" xfId="49" applyFont="1" applyBorder="1" applyAlignment="1">
      <alignment horizontal="center" vertical="top" wrapText="1"/>
      <protection/>
    </xf>
    <xf numFmtId="0" fontId="2" fillId="0" borderId="20" xfId="49" applyFont="1" applyBorder="1" applyAlignment="1">
      <alignment horizontal="center" vertical="top" wrapText="1"/>
      <protection/>
    </xf>
    <xf numFmtId="0" fontId="2" fillId="0" borderId="21" xfId="49" applyFont="1" applyFill="1" applyBorder="1" applyAlignment="1">
      <alignment horizontal="center"/>
      <protection/>
    </xf>
    <xf numFmtId="0" fontId="2" fillId="0" borderId="22" xfId="49" applyFont="1" applyFill="1" applyBorder="1" applyAlignment="1">
      <alignment horizontal="center"/>
      <protection/>
    </xf>
    <xf numFmtId="0" fontId="20" fillId="34" borderId="23" xfId="49" applyFont="1" applyFill="1" applyBorder="1" applyAlignment="1">
      <alignment horizontal="center"/>
      <protection/>
    </xf>
    <xf numFmtId="0" fontId="20" fillId="34" borderId="24" xfId="49" applyFont="1" applyFill="1" applyBorder="1" applyAlignment="1">
      <alignment horizontal="center"/>
      <protection/>
    </xf>
    <xf numFmtId="0" fontId="20" fillId="34" borderId="25" xfId="49" applyFont="1" applyFill="1" applyBorder="1" applyAlignment="1">
      <alignment horizontal="center"/>
      <protection/>
    </xf>
    <xf numFmtId="0" fontId="2" fillId="0" borderId="26" xfId="49" applyFont="1" applyFill="1" applyBorder="1" applyAlignment="1">
      <alignment horizontal="center"/>
      <protection/>
    </xf>
    <xf numFmtId="0" fontId="9" fillId="34" borderId="15" xfId="49" applyFont="1" applyFill="1" applyBorder="1" applyAlignment="1">
      <alignment horizontal="center"/>
      <protection/>
    </xf>
    <xf numFmtId="0" fontId="9" fillId="34" borderId="27" xfId="49" applyFont="1" applyFill="1" applyBorder="1" applyAlignment="1">
      <alignment horizontal="center"/>
      <protection/>
    </xf>
    <xf numFmtId="0" fontId="9" fillId="34" borderId="28" xfId="49" applyFont="1" applyFill="1" applyBorder="1" applyAlignment="1">
      <alignment horizontal="center"/>
      <protection/>
    </xf>
    <xf numFmtId="0" fontId="6" fillId="32" borderId="29" xfId="49" applyFont="1" applyFill="1" applyBorder="1" applyAlignment="1">
      <alignment horizontal="center"/>
      <protection/>
    </xf>
    <xf numFmtId="0" fontId="6" fillId="32" borderId="30" xfId="49" applyFont="1" applyFill="1" applyBorder="1" applyAlignment="1">
      <alignment horizontal="center"/>
      <protection/>
    </xf>
    <xf numFmtId="0" fontId="6" fillId="32" borderId="27" xfId="49" applyFont="1" applyFill="1" applyBorder="1">
      <alignment/>
      <protection/>
    </xf>
    <xf numFmtId="0" fontId="6" fillId="32" borderId="28" xfId="49" applyFont="1" applyFill="1" applyBorder="1" applyAlignment="1">
      <alignment wrapText="1"/>
      <protection/>
    </xf>
    <xf numFmtId="0" fontId="6" fillId="32" borderId="22" xfId="49" applyFont="1" applyFill="1" applyBorder="1" applyAlignment="1">
      <alignment horizontal="center"/>
      <protection/>
    </xf>
    <xf numFmtId="0" fontId="6" fillId="32" borderId="31" xfId="49" applyFont="1" applyFill="1" applyBorder="1" applyAlignment="1">
      <alignment wrapText="1"/>
      <protection/>
    </xf>
    <xf numFmtId="0" fontId="2" fillId="35" borderId="18" xfId="49" applyFont="1" applyFill="1" applyBorder="1" applyAlignment="1">
      <alignment horizontal="center"/>
      <protection/>
    </xf>
    <xf numFmtId="0" fontId="2" fillId="35" borderId="26" xfId="49" applyFont="1" applyFill="1" applyBorder="1" applyAlignment="1">
      <alignment horizontal="center"/>
      <protection/>
    </xf>
    <xf numFmtId="0" fontId="2" fillId="35" borderId="20" xfId="49" applyFont="1" applyFill="1" applyBorder="1" applyAlignment="1">
      <alignment horizontal="center"/>
      <protection/>
    </xf>
    <xf numFmtId="0" fontId="2" fillId="35" borderId="22" xfId="49" applyFont="1" applyFill="1" applyBorder="1" applyAlignment="1">
      <alignment horizontal="center"/>
      <protection/>
    </xf>
    <xf numFmtId="0" fontId="6" fillId="32" borderId="31" xfId="49" applyFont="1" applyFill="1" applyBorder="1" applyAlignment="1">
      <alignment wrapText="1"/>
      <protection/>
    </xf>
    <xf numFmtId="0" fontId="6" fillId="0" borderId="0" xfId="49" applyFont="1" applyFill="1" applyBorder="1" applyAlignment="1">
      <alignment horizontal="left"/>
      <protection/>
    </xf>
    <xf numFmtId="0" fontId="13" fillId="0" borderId="0" xfId="49" applyFont="1" applyFill="1" applyBorder="1" applyAlignment="1">
      <alignment wrapText="1"/>
      <protection/>
    </xf>
    <xf numFmtId="0" fontId="6" fillId="0" borderId="0" xfId="49" applyFont="1" applyFill="1" applyBorder="1" applyAlignment="1">
      <alignment wrapText="1"/>
      <protection/>
    </xf>
    <xf numFmtId="0" fontId="20" fillId="34" borderId="13" xfId="49" applyFont="1" applyFill="1" applyBorder="1" applyAlignment="1">
      <alignment horizontal="center"/>
      <protection/>
    </xf>
    <xf numFmtId="0" fontId="20" fillId="34" borderId="12" xfId="49" applyFont="1" applyFill="1" applyBorder="1" applyAlignment="1">
      <alignment horizontal="center"/>
      <protection/>
    </xf>
    <xf numFmtId="0" fontId="2" fillId="35" borderId="16" xfId="49" applyFont="1" applyFill="1" applyBorder="1" applyAlignment="1">
      <alignment horizontal="center"/>
      <protection/>
    </xf>
    <xf numFmtId="0" fontId="9" fillId="36" borderId="32" xfId="50" applyFont="1" applyFill="1" applyBorder="1" applyAlignment="1">
      <alignment horizontal="center"/>
      <protection/>
    </xf>
    <xf numFmtId="0" fontId="9" fillId="36" borderId="14" xfId="50" applyFont="1" applyFill="1" applyBorder="1" applyAlignment="1">
      <alignment horizontal="center"/>
      <protection/>
    </xf>
    <xf numFmtId="0" fontId="9" fillId="36" borderId="33" xfId="50" applyFont="1" applyFill="1" applyBorder="1" applyAlignment="1">
      <alignment horizontal="center"/>
      <protection/>
    </xf>
    <xf numFmtId="0" fontId="9" fillId="36" borderId="21" xfId="50" applyFont="1" applyFill="1" applyBorder="1" applyAlignment="1">
      <alignment horizontal="center"/>
      <protection/>
    </xf>
    <xf numFmtId="0" fontId="20" fillId="34" borderId="23" xfId="50" applyFont="1" applyFill="1" applyBorder="1" applyAlignment="1">
      <alignment horizontal="center"/>
      <protection/>
    </xf>
    <xf numFmtId="0" fontId="20" fillId="34" borderId="25" xfId="50" applyFont="1" applyFill="1" applyBorder="1" applyAlignment="1">
      <alignment horizontal="center"/>
      <protection/>
    </xf>
    <xf numFmtId="0" fontId="20" fillId="34" borderId="34" xfId="50" applyFont="1" applyFill="1" applyBorder="1" applyAlignment="1">
      <alignment horizontal="center"/>
      <protection/>
    </xf>
    <xf numFmtId="0" fontId="20" fillId="34" borderId="35" xfId="50" applyFont="1" applyFill="1" applyBorder="1" applyAlignment="1">
      <alignment horizontal="center"/>
      <protection/>
    </xf>
    <xf numFmtId="0" fontId="20" fillId="34" borderId="24" xfId="50" applyFont="1" applyFill="1" applyBorder="1" applyAlignment="1">
      <alignment horizontal="center"/>
      <protection/>
    </xf>
    <xf numFmtId="0" fontId="20" fillId="34" borderId="36" xfId="50" applyFont="1" applyFill="1" applyBorder="1" applyAlignment="1">
      <alignment horizontal="center"/>
      <protection/>
    </xf>
    <xf numFmtId="0" fontId="20" fillId="34" borderId="13" xfId="50" applyFont="1" applyFill="1" applyBorder="1" applyAlignment="1">
      <alignment horizontal="center"/>
      <protection/>
    </xf>
    <xf numFmtId="0" fontId="22" fillId="36" borderId="12" xfId="50" applyFont="1" applyFill="1" applyBorder="1" applyAlignment="1">
      <alignment horizontal="center"/>
      <protection/>
    </xf>
    <xf numFmtId="0" fontId="2" fillId="0" borderId="37" xfId="50" applyFont="1" applyFill="1" applyBorder="1" applyAlignment="1">
      <alignment horizontal="center"/>
      <protection/>
    </xf>
    <xf numFmtId="0" fontId="2" fillId="0" borderId="38" xfId="50" applyFont="1" applyFill="1" applyBorder="1" applyAlignment="1">
      <alignment horizontal="center"/>
      <protection/>
    </xf>
    <xf numFmtId="0" fontId="2" fillId="0" borderId="18" xfId="50" applyFont="1" applyFill="1" applyBorder="1" applyAlignment="1">
      <alignment horizontal="center"/>
      <protection/>
    </xf>
    <xf numFmtId="0" fontId="2" fillId="0" borderId="20" xfId="50" applyFont="1" applyFill="1" applyBorder="1" applyAlignment="1">
      <alignment horizontal="center"/>
      <protection/>
    </xf>
    <xf numFmtId="0" fontId="2" fillId="0" borderId="32" xfId="50" applyFont="1" applyFill="1" applyBorder="1" applyAlignment="1">
      <alignment horizontal="center"/>
      <protection/>
    </xf>
    <xf numFmtId="0" fontId="2" fillId="0" borderId="32" xfId="50" applyFont="1" applyBorder="1" applyAlignment="1">
      <alignment horizontal="center" vertical="top" wrapText="1"/>
      <protection/>
    </xf>
    <xf numFmtId="0" fontId="2" fillId="0" borderId="39" xfId="50" applyFont="1" applyBorder="1" applyAlignment="1">
      <alignment horizontal="center" vertical="top" wrapText="1"/>
      <protection/>
    </xf>
    <xf numFmtId="0" fontId="2" fillId="0" borderId="18" xfId="50" applyFont="1" applyBorder="1" applyAlignment="1">
      <alignment horizontal="center" vertical="top" wrapText="1"/>
      <protection/>
    </xf>
    <xf numFmtId="0" fontId="2" fillId="0" borderId="40" xfId="50" applyFont="1" applyBorder="1" applyAlignment="1">
      <alignment horizontal="center" vertical="top" wrapText="1"/>
      <protection/>
    </xf>
    <xf numFmtId="0" fontId="2" fillId="0" borderId="41" xfId="50" applyFont="1" applyFill="1" applyBorder="1" applyAlignment="1">
      <alignment horizontal="center"/>
      <protection/>
    </xf>
    <xf numFmtId="0" fontId="2" fillId="0" borderId="26" xfId="50" applyFont="1" applyFill="1" applyBorder="1" applyAlignment="1">
      <alignment horizontal="center"/>
      <protection/>
    </xf>
    <xf numFmtId="0" fontId="2" fillId="0" borderId="22" xfId="50" applyFont="1" applyFill="1" applyBorder="1" applyAlignment="1">
      <alignment horizontal="center"/>
      <protection/>
    </xf>
    <xf numFmtId="0" fontId="2" fillId="0" borderId="33" xfId="50" applyFont="1" applyFill="1" applyBorder="1" applyAlignment="1">
      <alignment horizontal="center"/>
      <protection/>
    </xf>
    <xf numFmtId="0" fontId="2" fillId="0" borderId="21" xfId="50" applyFont="1" applyFill="1" applyBorder="1" applyAlignment="1">
      <alignment horizontal="center"/>
      <protection/>
    </xf>
    <xf numFmtId="0" fontId="2" fillId="0" borderId="42" xfId="50" applyFont="1" applyFill="1" applyBorder="1" applyAlignment="1">
      <alignment horizontal="center"/>
      <protection/>
    </xf>
    <xf numFmtId="0" fontId="2" fillId="0" borderId="43" xfId="50" applyFont="1" applyFill="1" applyBorder="1" applyAlignment="1">
      <alignment horizontal="center"/>
      <protection/>
    </xf>
    <xf numFmtId="0" fontId="2" fillId="0" borderId="38" xfId="50" applyFont="1" applyBorder="1" applyAlignment="1">
      <alignment horizontal="center" vertical="top" wrapText="1"/>
      <protection/>
    </xf>
    <xf numFmtId="0" fontId="9" fillId="36" borderId="42" xfId="50" applyFont="1" applyFill="1" applyBorder="1" applyAlignment="1">
      <alignment horizontal="center"/>
      <protection/>
    </xf>
    <xf numFmtId="0" fontId="9" fillId="36" borderId="44" xfId="50" applyFont="1" applyFill="1" applyBorder="1" applyAlignment="1">
      <alignment horizontal="center"/>
      <protection/>
    </xf>
    <xf numFmtId="0" fontId="23" fillId="32" borderId="27" xfId="50" applyFont="1" applyFill="1" applyBorder="1">
      <alignment/>
      <protection/>
    </xf>
    <xf numFmtId="0" fontId="9" fillId="37" borderId="38" xfId="50" applyFont="1" applyFill="1" applyBorder="1" applyAlignment="1">
      <alignment horizontal="center"/>
      <protection/>
    </xf>
    <xf numFmtId="0" fontId="9" fillId="37" borderId="41" xfId="50" applyFont="1" applyFill="1" applyBorder="1" applyAlignment="1">
      <alignment horizontal="center"/>
      <protection/>
    </xf>
    <xf numFmtId="0" fontId="9" fillId="37" borderId="43" xfId="50" applyFont="1" applyFill="1" applyBorder="1" applyAlignment="1">
      <alignment horizontal="center"/>
      <protection/>
    </xf>
    <xf numFmtId="0" fontId="22" fillId="37" borderId="11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/>
      <protection/>
    </xf>
    <xf numFmtId="0" fontId="5" fillId="0" borderId="0" xfId="50" applyFont="1" applyFill="1" applyBorder="1" applyAlignment="1">
      <alignment horizontal="center"/>
      <protection/>
    </xf>
    <xf numFmtId="0" fontId="17" fillId="0" borderId="0" xfId="49" applyFont="1" applyFill="1" applyBorder="1" applyAlignment="1">
      <alignment wrapText="1"/>
      <protection/>
    </xf>
    <xf numFmtId="0" fontId="15" fillId="0" borderId="0" xfId="0" applyFont="1" applyFill="1" applyBorder="1" applyAlignment="1">
      <alignment/>
    </xf>
    <xf numFmtId="0" fontId="5" fillId="0" borderId="0" xfId="50" applyFont="1" applyFill="1" applyBorder="1" applyAlignment="1">
      <alignment horizontal="center"/>
      <protection/>
    </xf>
    <xf numFmtId="0" fontId="16" fillId="0" borderId="0" xfId="0" applyFont="1" applyFill="1" applyBorder="1" applyAlignment="1">
      <alignment/>
    </xf>
    <xf numFmtId="0" fontId="2" fillId="0" borderId="14" xfId="50" applyFont="1" applyFill="1" applyBorder="1" applyAlignment="1">
      <alignment horizontal="center"/>
      <protection/>
    </xf>
    <xf numFmtId="0" fontId="9" fillId="34" borderId="32" xfId="50" applyFont="1" applyFill="1" applyBorder="1" applyAlignment="1">
      <alignment horizontal="center"/>
      <protection/>
    </xf>
    <xf numFmtId="0" fontId="9" fillId="34" borderId="14" xfId="50" applyFont="1" applyFill="1" applyBorder="1" applyAlignment="1">
      <alignment horizontal="center"/>
      <protection/>
    </xf>
    <xf numFmtId="0" fontId="9" fillId="34" borderId="33" xfId="50" applyFont="1" applyFill="1" applyBorder="1" applyAlignment="1">
      <alignment horizontal="center"/>
      <protection/>
    </xf>
    <xf numFmtId="0" fontId="9" fillId="34" borderId="21" xfId="50" applyFont="1" applyFill="1" applyBorder="1" applyAlignment="1">
      <alignment horizontal="center"/>
      <protection/>
    </xf>
    <xf numFmtId="0" fontId="20" fillId="34" borderId="23" xfId="50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4" fillId="37" borderId="45" xfId="49" applyFont="1" applyFill="1" applyBorder="1" applyAlignment="1">
      <alignment horizontal="center"/>
      <protection/>
    </xf>
    <xf numFmtId="0" fontId="6" fillId="32" borderId="46" xfId="49" applyFont="1" applyFill="1" applyBorder="1" applyAlignment="1">
      <alignment horizontal="center"/>
      <protection/>
    </xf>
    <xf numFmtId="0" fontId="9" fillId="34" borderId="47" xfId="49" applyFont="1" applyFill="1" applyBorder="1" applyAlignment="1">
      <alignment horizontal="center"/>
      <protection/>
    </xf>
    <xf numFmtId="0" fontId="6" fillId="32" borderId="48" xfId="49" applyFont="1" applyFill="1" applyBorder="1" applyAlignment="1">
      <alignment wrapText="1"/>
      <protection/>
    </xf>
    <xf numFmtId="0" fontId="20" fillId="34" borderId="11" xfId="49" applyFont="1" applyFill="1" applyBorder="1" applyAlignment="1">
      <alignment horizontal="center"/>
      <protection/>
    </xf>
    <xf numFmtId="0" fontId="20" fillId="34" borderId="36" xfId="49" applyFont="1" applyFill="1" applyBorder="1" applyAlignment="1">
      <alignment horizontal="center"/>
      <protection/>
    </xf>
    <xf numFmtId="0" fontId="5" fillId="0" borderId="0" xfId="49" applyFont="1" applyFill="1" applyBorder="1" applyAlignment="1">
      <alignment horizontal="center"/>
      <protection/>
    </xf>
    <xf numFmtId="0" fontId="20" fillId="34" borderId="49" xfId="49" applyFont="1" applyFill="1" applyBorder="1" applyAlignment="1">
      <alignment horizontal="center"/>
      <protection/>
    </xf>
    <xf numFmtId="0" fontId="6" fillId="32" borderId="29" xfId="49" applyFont="1" applyFill="1" applyBorder="1">
      <alignment/>
      <protection/>
    </xf>
    <xf numFmtId="0" fontId="7" fillId="32" borderId="29" xfId="49" applyFont="1" applyFill="1" applyBorder="1">
      <alignment/>
      <protection/>
    </xf>
    <xf numFmtId="0" fontId="2" fillId="0" borderId="50" xfId="49" applyFont="1" applyFill="1" applyBorder="1" applyAlignment="1">
      <alignment horizontal="center"/>
      <protection/>
    </xf>
    <xf numFmtId="0" fontId="2" fillId="0" borderId="32" xfId="49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20" fillId="0" borderId="0" xfId="49" applyFont="1" applyFill="1" applyBorder="1" applyAlignment="1">
      <alignment horizontal="center"/>
      <protection/>
    </xf>
    <xf numFmtId="0" fontId="20" fillId="0" borderId="0" xfId="49" applyFont="1" applyFill="1" applyBorder="1" applyAlignment="1">
      <alignment horizontal="right"/>
      <protection/>
    </xf>
    <xf numFmtId="0" fontId="20" fillId="0" borderId="0" xfId="49" applyFont="1" applyFill="1" applyBorder="1" applyAlignment="1">
      <alignment horizontal="center"/>
      <protection/>
    </xf>
    <xf numFmtId="0" fontId="2" fillId="32" borderId="27" xfId="49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9" fillId="0" borderId="0" xfId="49" applyFont="1" applyFill="1" applyBorder="1" applyAlignment="1">
      <alignment horizontal="center"/>
      <protection/>
    </xf>
    <xf numFmtId="0" fontId="2" fillId="34" borderId="50" xfId="49" applyFont="1" applyFill="1" applyBorder="1" applyAlignment="1">
      <alignment horizontal="center"/>
      <protection/>
    </xf>
    <xf numFmtId="0" fontId="2" fillId="34" borderId="32" xfId="49" applyFont="1" applyFill="1" applyBorder="1" applyAlignment="1">
      <alignment horizontal="center"/>
      <protection/>
    </xf>
    <xf numFmtId="0" fontId="2" fillId="34" borderId="29" xfId="49" applyFont="1" applyFill="1" applyBorder="1" applyAlignment="1">
      <alignment horizontal="center"/>
      <protection/>
    </xf>
    <xf numFmtId="0" fontId="2" fillId="37" borderId="14" xfId="49" applyFont="1" applyFill="1" applyBorder="1" applyAlignment="1">
      <alignment horizontal="center"/>
      <protection/>
    </xf>
    <xf numFmtId="0" fontId="2" fillId="0" borderId="51" xfId="49" applyFont="1" applyFill="1" applyBorder="1" applyAlignment="1">
      <alignment horizontal="center"/>
      <protection/>
    </xf>
    <xf numFmtId="0" fontId="2" fillId="0" borderId="37" xfId="49" applyFont="1" applyFill="1" applyBorder="1" applyAlignment="1">
      <alignment horizontal="center"/>
      <protection/>
    </xf>
    <xf numFmtId="0" fontId="2" fillId="35" borderId="37" xfId="49" applyFont="1" applyFill="1" applyBorder="1" applyAlignment="1">
      <alignment horizontal="center"/>
      <protection/>
    </xf>
    <xf numFmtId="0" fontId="2" fillId="35" borderId="17" xfId="49" applyFont="1" applyFill="1" applyBorder="1" applyAlignment="1">
      <alignment horizontal="center"/>
      <protection/>
    </xf>
    <xf numFmtId="196" fontId="0" fillId="0" borderId="0" xfId="0" applyNumberFormat="1" applyFont="1" applyAlignment="1">
      <alignment/>
    </xf>
    <xf numFmtId="196" fontId="6" fillId="0" borderId="0" xfId="49" applyNumberFormat="1" applyFont="1" applyFill="1" applyBorder="1" applyAlignment="1">
      <alignment horizontal="left"/>
      <protection/>
    </xf>
    <xf numFmtId="196" fontId="6" fillId="0" borderId="0" xfId="49" applyNumberFormat="1" applyFont="1" applyFill="1" applyBorder="1" applyAlignment="1">
      <alignment horizontal="center"/>
      <protection/>
    </xf>
    <xf numFmtId="196" fontId="0" fillId="0" borderId="0" xfId="0" applyNumberFormat="1" applyFill="1" applyBorder="1" applyAlignment="1">
      <alignment/>
    </xf>
    <xf numFmtId="0" fontId="6" fillId="0" borderId="0" xfId="49" applyFont="1" applyFill="1" applyBorder="1">
      <alignment/>
      <protection/>
    </xf>
    <xf numFmtId="0" fontId="7" fillId="0" borderId="0" xfId="49" applyFont="1" applyFill="1" applyBorder="1">
      <alignment/>
      <protection/>
    </xf>
    <xf numFmtId="196" fontId="2" fillId="0" borderId="0" xfId="49" applyNumberFormat="1" applyFont="1" applyFill="1" applyBorder="1">
      <alignment/>
      <protection/>
    </xf>
    <xf numFmtId="0" fontId="7" fillId="0" borderId="0" xfId="49" applyFont="1" applyFill="1" applyBorder="1" applyAlignment="1">
      <alignment horizontal="center"/>
      <protection/>
    </xf>
    <xf numFmtId="0" fontId="6" fillId="0" borderId="0" xfId="49" applyFont="1" applyFill="1" applyBorder="1" applyAlignment="1">
      <alignment wrapText="1"/>
      <protection/>
    </xf>
    <xf numFmtId="0" fontId="2" fillId="0" borderId="0" xfId="49" applyFont="1" applyFill="1" applyBorder="1">
      <alignment/>
      <protection/>
    </xf>
    <xf numFmtId="0" fontId="21" fillId="0" borderId="0" xfId="49" applyFont="1" applyFill="1" applyBorder="1">
      <alignment/>
      <protection/>
    </xf>
    <xf numFmtId="196" fontId="5" fillId="0" borderId="0" xfId="49" applyNumberFormat="1" applyFont="1" applyFill="1" applyBorder="1" applyAlignment="1">
      <alignment horizontal="center"/>
      <protection/>
    </xf>
    <xf numFmtId="2" fontId="15" fillId="0" borderId="0" xfId="0" applyNumberFormat="1" applyFont="1" applyFill="1" applyBorder="1" applyAlignment="1">
      <alignment horizontal="center"/>
    </xf>
    <xf numFmtId="1" fontId="2" fillId="0" borderId="0" xfId="49" applyNumberFormat="1" applyFont="1" applyFill="1" applyBorder="1">
      <alignment/>
      <protection/>
    </xf>
    <xf numFmtId="196" fontId="16" fillId="0" borderId="0" xfId="0" applyNumberFormat="1" applyFont="1" applyFill="1" applyBorder="1" applyAlignment="1">
      <alignment horizontal="center"/>
    </xf>
    <xf numFmtId="0" fontId="10" fillId="0" borderId="52" xfId="49" applyFont="1" applyFill="1" applyBorder="1" applyAlignment="1">
      <alignment wrapText="1"/>
      <protection/>
    </xf>
    <xf numFmtId="0" fontId="11" fillId="32" borderId="52" xfId="49" applyFont="1" applyFill="1" applyBorder="1" applyAlignment="1">
      <alignment wrapText="1"/>
      <protection/>
    </xf>
    <xf numFmtId="0" fontId="9" fillId="34" borderId="47" xfId="49" applyFont="1" applyFill="1" applyBorder="1" applyAlignment="1">
      <alignment horizontal="center"/>
      <protection/>
    </xf>
    <xf numFmtId="0" fontId="21" fillId="32" borderId="27" xfId="49" applyFont="1" applyFill="1" applyBorder="1">
      <alignment/>
      <protection/>
    </xf>
    <xf numFmtId="0" fontId="6" fillId="32" borderId="27" xfId="49" applyFont="1" applyFill="1" applyBorder="1" applyAlignment="1">
      <alignment wrapText="1"/>
      <protection/>
    </xf>
    <xf numFmtId="0" fontId="7" fillId="32" borderId="27" xfId="49" applyFont="1" applyFill="1" applyBorder="1">
      <alignment/>
      <protection/>
    </xf>
    <xf numFmtId="0" fontId="6" fillId="32" borderId="39" xfId="49" applyFont="1" applyFill="1" applyBorder="1">
      <alignment/>
      <protection/>
    </xf>
    <xf numFmtId="0" fontId="6" fillId="32" borderId="53" xfId="49" applyFont="1" applyFill="1" applyBorder="1" applyAlignment="1">
      <alignment wrapText="1"/>
      <protection/>
    </xf>
    <xf numFmtId="0" fontId="6" fillId="32" borderId="54" xfId="49" applyFont="1" applyFill="1" applyBorder="1" applyAlignment="1">
      <alignment wrapText="1"/>
      <protection/>
    </xf>
    <xf numFmtId="0" fontId="6" fillId="32" borderId="15" xfId="49" applyFont="1" applyFill="1" applyBorder="1" applyAlignment="1">
      <alignment horizontal="center"/>
      <protection/>
    </xf>
    <xf numFmtId="0" fontId="6" fillId="32" borderId="27" xfId="49" applyFont="1" applyFill="1" applyBorder="1" applyAlignment="1">
      <alignment horizontal="center"/>
      <protection/>
    </xf>
    <xf numFmtId="0" fontId="6" fillId="32" borderId="28" xfId="49" applyFont="1" applyFill="1" applyBorder="1" applyAlignment="1">
      <alignment horizontal="center"/>
      <protection/>
    </xf>
    <xf numFmtId="0" fontId="2" fillId="0" borderId="46" xfId="49" applyFont="1" applyFill="1" applyBorder="1" applyAlignment="1">
      <alignment horizontal="center"/>
      <protection/>
    </xf>
    <xf numFmtId="0" fontId="2" fillId="0" borderId="40" xfId="49" applyFont="1" applyFill="1" applyBorder="1" applyAlignment="1">
      <alignment horizontal="center"/>
      <protection/>
    </xf>
    <xf numFmtId="0" fontId="2" fillId="0" borderId="55" xfId="49" applyFont="1" applyFill="1" applyBorder="1" applyAlignment="1">
      <alignment horizontal="center"/>
      <protection/>
    </xf>
    <xf numFmtId="0" fontId="2" fillId="35" borderId="40" xfId="49" applyFont="1" applyFill="1" applyBorder="1" applyAlignment="1">
      <alignment horizontal="center"/>
      <protection/>
    </xf>
    <xf numFmtId="0" fontId="20" fillId="38" borderId="13" xfId="49" applyFont="1" applyFill="1" applyBorder="1" applyAlignment="1">
      <alignment horizontal="center"/>
      <protection/>
    </xf>
    <xf numFmtId="0" fontId="2" fillId="32" borderId="47" xfId="49" applyFont="1" applyFill="1" applyBorder="1">
      <alignment/>
      <protection/>
    </xf>
    <xf numFmtId="0" fontId="6" fillId="32" borderId="47" xfId="49" applyFont="1" applyFill="1" applyBorder="1">
      <alignment/>
      <protection/>
    </xf>
    <xf numFmtId="0" fontId="2" fillId="0" borderId="56" xfId="50" applyFont="1" applyFill="1" applyBorder="1" applyAlignment="1">
      <alignment horizontal="center"/>
      <protection/>
    </xf>
    <xf numFmtId="0" fontId="2" fillId="0" borderId="57" xfId="50" applyFont="1" applyFill="1" applyBorder="1" applyAlignment="1">
      <alignment horizontal="center"/>
      <protection/>
    </xf>
    <xf numFmtId="0" fontId="9" fillId="36" borderId="56" xfId="50" applyFont="1" applyFill="1" applyBorder="1" applyAlignment="1">
      <alignment horizontal="center"/>
      <protection/>
    </xf>
    <xf numFmtId="0" fontId="9" fillId="36" borderId="51" xfId="50" applyFont="1" applyFill="1" applyBorder="1" applyAlignment="1">
      <alignment horizontal="center"/>
      <protection/>
    </xf>
    <xf numFmtId="49" fontId="5" fillId="37" borderId="12" xfId="50" applyNumberFormat="1" applyFont="1" applyFill="1" applyBorder="1" applyAlignment="1">
      <alignment horizontal="center" vertical="center" wrapText="1"/>
      <protection/>
    </xf>
    <xf numFmtId="49" fontId="5" fillId="35" borderId="12" xfId="50" applyNumberFormat="1" applyFont="1" applyFill="1" applyBorder="1" applyAlignment="1">
      <alignment horizontal="center" vertical="center" wrapText="1"/>
      <protection/>
    </xf>
    <xf numFmtId="0" fontId="2" fillId="0" borderId="51" xfId="50" applyFont="1" applyFill="1" applyBorder="1" applyAlignment="1">
      <alignment horizontal="center"/>
      <protection/>
    </xf>
    <xf numFmtId="0" fontId="2" fillId="0" borderId="17" xfId="50" applyFont="1" applyFill="1" applyBorder="1" applyAlignment="1">
      <alignment horizontal="center"/>
      <protection/>
    </xf>
    <xf numFmtId="0" fontId="9" fillId="34" borderId="56" xfId="50" applyFont="1" applyFill="1" applyBorder="1" applyAlignment="1">
      <alignment horizontal="center"/>
      <protection/>
    </xf>
    <xf numFmtId="0" fontId="9" fillId="34" borderId="51" xfId="50" applyFont="1" applyFill="1" applyBorder="1" applyAlignment="1">
      <alignment horizontal="center"/>
      <protection/>
    </xf>
    <xf numFmtId="0" fontId="9" fillId="37" borderId="57" xfId="50" applyFont="1" applyFill="1" applyBorder="1" applyAlignment="1">
      <alignment horizontal="center"/>
      <protection/>
    </xf>
    <xf numFmtId="0" fontId="6" fillId="32" borderId="31" xfId="49" applyFont="1" applyFill="1" applyBorder="1" applyAlignment="1">
      <alignment horizontal="center"/>
      <protection/>
    </xf>
    <xf numFmtId="0" fontId="2" fillId="0" borderId="29" xfId="49" applyFont="1" applyFill="1" applyBorder="1" applyAlignment="1">
      <alignment horizontal="center"/>
      <protection/>
    </xf>
    <xf numFmtId="0" fontId="2" fillId="0" borderId="58" xfId="49" applyFont="1" applyFill="1" applyBorder="1" applyAlignment="1">
      <alignment horizontal="center"/>
      <protection/>
    </xf>
    <xf numFmtId="0" fontId="2" fillId="0" borderId="59" xfId="49" applyFont="1" applyFill="1" applyBorder="1" applyAlignment="1">
      <alignment horizontal="center"/>
      <protection/>
    </xf>
    <xf numFmtId="0" fontId="2" fillId="0" borderId="60" xfId="49" applyFont="1" applyFill="1" applyBorder="1" applyAlignment="1">
      <alignment horizontal="center"/>
      <protection/>
    </xf>
    <xf numFmtId="0" fontId="2" fillId="0" borderId="61" xfId="49" applyFont="1" applyFill="1" applyBorder="1" applyAlignment="1">
      <alignment horizontal="center"/>
      <protection/>
    </xf>
    <xf numFmtId="0" fontId="2" fillId="0" borderId="32" xfId="49" applyFont="1" applyBorder="1" applyAlignment="1">
      <alignment horizontal="center" vertical="top" wrapText="1"/>
      <protection/>
    </xf>
    <xf numFmtId="0" fontId="14" fillId="37" borderId="62" xfId="49" applyFont="1" applyFill="1" applyBorder="1" applyAlignment="1">
      <alignment horizontal="center"/>
      <protection/>
    </xf>
    <xf numFmtId="0" fontId="14" fillId="37" borderId="39" xfId="49" applyFont="1" applyFill="1" applyBorder="1" applyAlignment="1">
      <alignment horizontal="center"/>
      <protection/>
    </xf>
    <xf numFmtId="0" fontId="6" fillId="32" borderId="47" xfId="49" applyFont="1" applyFill="1" applyBorder="1" applyAlignment="1">
      <alignment horizontal="left"/>
      <protection/>
    </xf>
    <xf numFmtId="0" fontId="6" fillId="32" borderId="27" xfId="49" applyFont="1" applyFill="1" applyBorder="1" applyAlignment="1">
      <alignment horizontal="left"/>
      <protection/>
    </xf>
    <xf numFmtId="0" fontId="6" fillId="32" borderId="31" xfId="49" applyFont="1" applyFill="1" applyBorder="1" applyAlignment="1">
      <alignment horizontal="left"/>
      <protection/>
    </xf>
    <xf numFmtId="0" fontId="6" fillId="32" borderId="31" xfId="49" applyFont="1" applyFill="1" applyBorder="1" applyAlignment="1">
      <alignment horizontal="left" wrapText="1"/>
      <protection/>
    </xf>
    <xf numFmtId="0" fontId="6" fillId="32" borderId="30" xfId="49" applyFont="1" applyFill="1" applyBorder="1" applyAlignment="1">
      <alignment wrapText="1"/>
      <protection/>
    </xf>
    <xf numFmtId="0" fontId="9" fillId="34" borderId="63" xfId="49" applyFont="1" applyFill="1" applyBorder="1" applyAlignment="1">
      <alignment horizontal="center"/>
      <protection/>
    </xf>
    <xf numFmtId="0" fontId="9" fillId="34" borderId="32" xfId="49" applyFont="1" applyFill="1" applyBorder="1" applyAlignment="1">
      <alignment horizontal="center"/>
      <protection/>
    </xf>
    <xf numFmtId="49" fontId="5" fillId="37" borderId="13" xfId="50" applyNumberFormat="1" applyFont="1" applyFill="1" applyBorder="1" applyAlignment="1">
      <alignment horizontal="center" vertical="center" wrapText="1"/>
      <protection/>
    </xf>
    <xf numFmtId="0" fontId="9" fillId="36" borderId="17" xfId="50" applyFont="1" applyFill="1" applyBorder="1" applyAlignment="1">
      <alignment horizontal="center"/>
      <protection/>
    </xf>
    <xf numFmtId="0" fontId="22" fillId="36" borderId="13" xfId="50" applyFont="1" applyFill="1" applyBorder="1" applyAlignment="1">
      <alignment horizontal="center"/>
      <protection/>
    </xf>
    <xf numFmtId="0" fontId="9" fillId="37" borderId="47" xfId="50" applyFont="1" applyFill="1" applyBorder="1" applyAlignment="1">
      <alignment horizontal="center"/>
      <protection/>
    </xf>
    <xf numFmtId="0" fontId="22" fillId="37" borderId="12" xfId="50" applyFont="1" applyFill="1" applyBorder="1" applyAlignment="1">
      <alignment horizontal="center"/>
      <protection/>
    </xf>
    <xf numFmtId="0" fontId="20" fillId="38" borderId="12" xfId="49" applyFont="1" applyFill="1" applyBorder="1" applyAlignment="1">
      <alignment horizontal="center"/>
      <protection/>
    </xf>
    <xf numFmtId="49" fontId="5" fillId="32" borderId="64" xfId="49" applyNumberFormat="1" applyFont="1" applyFill="1" applyBorder="1" applyAlignment="1">
      <alignment horizontal="center" vertical="center" wrapText="1"/>
      <protection/>
    </xf>
    <xf numFmtId="49" fontId="5" fillId="32" borderId="65" xfId="49" applyNumberFormat="1" applyFont="1" applyFill="1" applyBorder="1" applyAlignment="1">
      <alignment horizontal="center" vertical="center" wrapText="1"/>
      <protection/>
    </xf>
    <xf numFmtId="49" fontId="5" fillId="32" borderId="0" xfId="49" applyNumberFormat="1" applyFont="1" applyFill="1" applyBorder="1" applyAlignment="1">
      <alignment horizontal="center" vertical="center" wrapText="1"/>
      <protection/>
    </xf>
    <xf numFmtId="49" fontId="5" fillId="32" borderId="66" xfId="49" applyNumberFormat="1" applyFont="1" applyFill="1" applyBorder="1" applyAlignment="1">
      <alignment horizontal="center" vertical="center" wrapText="1"/>
      <protection/>
    </xf>
    <xf numFmtId="49" fontId="5" fillId="32" borderId="13" xfId="49" applyNumberFormat="1" applyFont="1" applyFill="1" applyBorder="1" applyAlignment="1">
      <alignment horizontal="center" vertical="center" wrapText="1"/>
      <protection/>
    </xf>
    <xf numFmtId="49" fontId="5" fillId="32" borderId="36" xfId="49" applyNumberFormat="1" applyFont="1" applyFill="1" applyBorder="1" applyAlignment="1">
      <alignment horizontal="center" vertical="center" wrapText="1"/>
      <protection/>
    </xf>
    <xf numFmtId="49" fontId="5" fillId="32" borderId="10" xfId="49" applyNumberFormat="1" applyFont="1" applyFill="1" applyBorder="1" applyAlignment="1">
      <alignment horizontal="center" vertical="center" wrapText="1"/>
      <protection/>
    </xf>
    <xf numFmtId="49" fontId="5" fillId="32" borderId="67" xfId="49" applyNumberFormat="1" applyFont="1" applyFill="1" applyBorder="1" applyAlignment="1">
      <alignment horizontal="center" vertical="center" wrapText="1"/>
      <protection/>
    </xf>
    <xf numFmtId="49" fontId="5" fillId="32" borderId="68" xfId="49" applyNumberFormat="1" applyFont="1" applyFill="1" applyBorder="1" applyAlignment="1">
      <alignment horizontal="center" vertical="center" wrapText="1"/>
      <protection/>
    </xf>
    <xf numFmtId="49" fontId="5" fillId="32" borderId="69" xfId="49" applyNumberFormat="1" applyFont="1" applyFill="1" applyBorder="1" applyAlignment="1">
      <alignment horizontal="center" vertical="center" wrapText="1"/>
      <protection/>
    </xf>
    <xf numFmtId="49" fontId="5" fillId="32" borderId="70" xfId="49" applyNumberFormat="1" applyFont="1" applyFill="1" applyBorder="1" applyAlignment="1">
      <alignment horizontal="center" vertical="center" wrapText="1"/>
      <protection/>
    </xf>
    <xf numFmtId="49" fontId="5" fillId="32" borderId="52" xfId="49" applyNumberFormat="1" applyFont="1" applyFill="1" applyBorder="1" applyAlignment="1">
      <alignment horizontal="center" vertical="center" wrapText="1"/>
      <protection/>
    </xf>
    <xf numFmtId="49" fontId="5" fillId="32" borderId="71" xfId="49" applyNumberFormat="1" applyFont="1" applyFill="1" applyBorder="1" applyAlignment="1">
      <alignment horizontal="center" vertical="center" wrapText="1"/>
      <protection/>
    </xf>
    <xf numFmtId="0" fontId="10" fillId="36" borderId="52" xfId="49" applyFont="1" applyFill="1" applyBorder="1" applyAlignment="1">
      <alignment horizontal="center" wrapText="1"/>
      <protection/>
    </xf>
    <xf numFmtId="0" fontId="1" fillId="0" borderId="0" xfId="0" applyFont="1" applyAlignment="1">
      <alignment horizontal="center"/>
    </xf>
    <xf numFmtId="0" fontId="9" fillId="3" borderId="0" xfId="49" applyFont="1" applyFill="1" applyAlignment="1">
      <alignment horizontal="left"/>
      <protection/>
    </xf>
    <xf numFmtId="0" fontId="18" fillId="32" borderId="13" xfId="49" applyFont="1" applyFill="1" applyBorder="1" applyAlignment="1">
      <alignment horizontal="center"/>
      <protection/>
    </xf>
    <xf numFmtId="0" fontId="18" fillId="32" borderId="11" xfId="49" applyFont="1" applyFill="1" applyBorder="1" applyAlignment="1">
      <alignment horizontal="center"/>
      <protection/>
    </xf>
    <xf numFmtId="0" fontId="20" fillId="0" borderId="0" xfId="49" applyFont="1" applyFill="1" applyBorder="1" applyAlignment="1">
      <alignment horizontal="center"/>
      <protection/>
    </xf>
    <xf numFmtId="0" fontId="20" fillId="32" borderId="13" xfId="49" applyFont="1" applyFill="1" applyBorder="1" applyAlignment="1">
      <alignment horizontal="center"/>
      <protection/>
    </xf>
    <xf numFmtId="0" fontId="20" fillId="32" borderId="11" xfId="49" applyFont="1" applyFill="1" applyBorder="1" applyAlignment="1">
      <alignment horizontal="center"/>
      <protection/>
    </xf>
    <xf numFmtId="49" fontId="5" fillId="0" borderId="0" xfId="49" applyNumberFormat="1" applyFont="1" applyFill="1" applyBorder="1" applyAlignment="1">
      <alignment horizontal="center" vertical="center" wrapText="1"/>
      <protection/>
    </xf>
    <xf numFmtId="0" fontId="9" fillId="3" borderId="0" xfId="50" applyFont="1" applyFill="1" applyAlignment="1">
      <alignment horizontal="left"/>
      <protection/>
    </xf>
    <xf numFmtId="49" fontId="5" fillId="32" borderId="10" xfId="50" applyNumberFormat="1" applyFont="1" applyFill="1" applyBorder="1" applyAlignment="1">
      <alignment horizontal="center" vertical="center" wrapText="1"/>
      <protection/>
    </xf>
    <xf numFmtId="49" fontId="5" fillId="32" borderId="67" xfId="50" applyNumberFormat="1" applyFont="1" applyFill="1" applyBorder="1" applyAlignment="1">
      <alignment horizontal="center" vertical="center" wrapText="1"/>
      <protection/>
    </xf>
    <xf numFmtId="49" fontId="5" fillId="32" borderId="68" xfId="50" applyNumberFormat="1" applyFont="1" applyFill="1" applyBorder="1" applyAlignment="1">
      <alignment horizontal="center" vertical="center" wrapText="1"/>
      <protection/>
    </xf>
    <xf numFmtId="49" fontId="5" fillId="32" borderId="69" xfId="50" applyNumberFormat="1" applyFont="1" applyFill="1" applyBorder="1" applyAlignment="1">
      <alignment horizontal="center" vertical="center" wrapText="1"/>
      <protection/>
    </xf>
    <xf numFmtId="49" fontId="5" fillId="32" borderId="64" xfId="50" applyNumberFormat="1" applyFont="1" applyFill="1" applyBorder="1" applyAlignment="1">
      <alignment horizontal="center" vertical="center" wrapText="1"/>
      <protection/>
    </xf>
    <xf numFmtId="49" fontId="5" fillId="32" borderId="65" xfId="50" applyNumberFormat="1" applyFont="1" applyFill="1" applyBorder="1" applyAlignment="1">
      <alignment horizontal="center" vertical="center" wrapText="1"/>
      <protection/>
    </xf>
    <xf numFmtId="49" fontId="5" fillId="32" borderId="70" xfId="50" applyNumberFormat="1" applyFont="1" applyFill="1" applyBorder="1" applyAlignment="1">
      <alignment horizontal="center" vertical="center" wrapText="1"/>
      <protection/>
    </xf>
    <xf numFmtId="49" fontId="5" fillId="32" borderId="52" xfId="50" applyNumberFormat="1" applyFont="1" applyFill="1" applyBorder="1" applyAlignment="1">
      <alignment horizontal="center" vertical="center" wrapText="1"/>
      <protection/>
    </xf>
    <xf numFmtId="49" fontId="5" fillId="32" borderId="71" xfId="50" applyNumberFormat="1" applyFont="1" applyFill="1" applyBorder="1" applyAlignment="1">
      <alignment horizontal="center" vertical="center" wrapText="1"/>
      <protection/>
    </xf>
    <xf numFmtId="49" fontId="5" fillId="32" borderId="13" xfId="50" applyNumberFormat="1" applyFont="1" applyFill="1" applyBorder="1" applyAlignment="1">
      <alignment horizontal="center" vertical="center" wrapText="1"/>
      <protection/>
    </xf>
    <xf numFmtId="49" fontId="5" fillId="32" borderId="11" xfId="50" applyNumberFormat="1" applyFont="1" applyFill="1" applyBorder="1" applyAlignment="1">
      <alignment horizontal="center" vertical="center" wrapText="1"/>
      <protection/>
    </xf>
    <xf numFmtId="0" fontId="20" fillId="32" borderId="13" xfId="50" applyFont="1" applyFill="1" applyBorder="1" applyAlignment="1">
      <alignment horizontal="center"/>
      <protection/>
    </xf>
    <xf numFmtId="0" fontId="20" fillId="32" borderId="11" xfId="50" applyFont="1" applyFill="1" applyBorder="1" applyAlignment="1">
      <alignment horizontal="center"/>
      <protection/>
    </xf>
    <xf numFmtId="0" fontId="10" fillId="32" borderId="0" xfId="50" applyFont="1" applyFill="1" applyAlignment="1">
      <alignment horizontal="left" wrapText="1"/>
      <protection/>
    </xf>
    <xf numFmtId="49" fontId="5" fillId="32" borderId="36" xfId="50" applyNumberFormat="1" applyFont="1" applyFill="1" applyBorder="1" applyAlignment="1">
      <alignment horizontal="center" vertical="center" wrapText="1"/>
      <protection/>
    </xf>
    <xf numFmtId="0" fontId="10" fillId="32" borderId="52" xfId="50" applyFont="1" applyFill="1" applyBorder="1" applyAlignment="1">
      <alignment horizontal="left" wrapText="1"/>
      <protection/>
    </xf>
    <xf numFmtId="0" fontId="15" fillId="0" borderId="0" xfId="0" applyFont="1" applyAlignment="1">
      <alignment horizontal="center"/>
    </xf>
    <xf numFmtId="0" fontId="10" fillId="32" borderId="0" xfId="50" applyFont="1" applyFill="1" applyAlignment="1">
      <alignment horizontal="left" wrapText="1"/>
      <protection/>
    </xf>
    <xf numFmtId="0" fontId="11" fillId="32" borderId="0" xfId="50" applyFont="1" applyFill="1" applyAlignment="1">
      <alignment horizontal="left" wrapText="1"/>
      <protection/>
    </xf>
    <xf numFmtId="0" fontId="10" fillId="32" borderId="52" xfId="49" applyFont="1" applyFill="1" applyBorder="1" applyAlignment="1">
      <alignment horizontal="left" wrapText="1"/>
      <protection/>
    </xf>
    <xf numFmtId="0" fontId="20" fillId="0" borderId="0" xfId="49" applyFont="1" applyFill="1" applyBorder="1" applyAlignment="1">
      <alignment horizontal="right"/>
      <protection/>
    </xf>
    <xf numFmtId="0" fontId="20" fillId="34" borderId="13" xfId="49" applyFont="1" applyFill="1" applyBorder="1" applyAlignment="1">
      <alignment horizontal="center"/>
      <protection/>
    </xf>
    <xf numFmtId="0" fontId="20" fillId="34" borderId="11" xfId="49" applyFont="1" applyFill="1" applyBorder="1" applyAlignment="1">
      <alignment horizontal="center"/>
      <protection/>
    </xf>
    <xf numFmtId="0" fontId="10" fillId="32" borderId="52" xfId="49" applyFont="1" applyFill="1" applyBorder="1" applyAlignment="1">
      <alignment horizontal="left" wrapText="1"/>
      <protection/>
    </xf>
    <xf numFmtId="0" fontId="15" fillId="0" borderId="0" xfId="0" applyFont="1" applyAlignment="1">
      <alignment horizontal="center" wrapText="1"/>
    </xf>
    <xf numFmtId="0" fontId="20" fillId="32" borderId="70" xfId="49" applyFont="1" applyFill="1" applyBorder="1" applyAlignment="1">
      <alignment horizontal="center"/>
      <protection/>
    </xf>
    <xf numFmtId="0" fontId="10" fillId="32" borderId="0" xfId="49" applyFont="1" applyFill="1" applyAlignment="1">
      <alignment horizontal="left" wrapText="1"/>
      <protection/>
    </xf>
    <xf numFmtId="0" fontId="11" fillId="32" borderId="0" xfId="49" applyFont="1" applyFill="1" applyAlignment="1">
      <alignment horizontal="left" wrapText="1"/>
      <protection/>
    </xf>
    <xf numFmtId="0" fontId="1" fillId="0" borderId="0" xfId="0" applyFont="1" applyAlignment="1">
      <alignment horizontal="center" wrapText="1"/>
    </xf>
    <xf numFmtId="0" fontId="20" fillId="32" borderId="23" xfId="49" applyFont="1" applyFill="1" applyBorder="1" applyAlignment="1">
      <alignment horizontal="center"/>
      <protection/>
    </xf>
    <xf numFmtId="0" fontId="20" fillId="32" borderId="35" xfId="49" applyFont="1" applyFill="1" applyBorder="1" applyAlignment="1">
      <alignment horizont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Звичайний_Аркуш2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20"/>
  <sheetViews>
    <sheetView tabSelected="1" zoomScalePageLayoutView="0" workbookViewId="0" topLeftCell="A73">
      <selection activeCell="S178" sqref="S178"/>
    </sheetView>
  </sheetViews>
  <sheetFormatPr defaultColWidth="9.140625" defaultRowHeight="12.75"/>
  <cols>
    <col min="1" max="1" width="3.7109375" style="0" customWidth="1"/>
    <col min="2" max="2" width="18.421875" style="0" customWidth="1"/>
    <col min="3" max="3" width="8.00390625" style="0" customWidth="1"/>
    <col min="4" max="4" width="6.8515625" style="0" customWidth="1"/>
    <col min="5" max="5" width="8.00390625" style="0" customWidth="1"/>
    <col min="6" max="6" width="7.421875" style="0" customWidth="1"/>
    <col min="7" max="7" width="7.7109375" style="0" customWidth="1"/>
    <col min="8" max="8" width="8.00390625" style="0" customWidth="1"/>
    <col min="9" max="9" width="6.8515625" style="0" customWidth="1"/>
    <col min="10" max="10" width="9.8515625" style="0" customWidth="1"/>
    <col min="11" max="11" width="8.00390625" style="0" customWidth="1"/>
    <col min="12" max="12" width="8.28125" style="0" customWidth="1"/>
    <col min="13" max="13" width="8.140625" style="0" customWidth="1"/>
    <col min="14" max="14" width="9.421875" style="0" customWidth="1"/>
    <col min="15" max="15" width="8.00390625" style="0" customWidth="1"/>
    <col min="16" max="16" width="7.421875" style="0" customWidth="1"/>
    <col min="17" max="17" width="10.00390625" style="0" bestFit="1" customWidth="1"/>
    <col min="18" max="18" width="7.00390625" style="0" customWidth="1"/>
    <col min="19" max="19" width="16.140625" style="0" customWidth="1"/>
    <col min="20" max="20" width="9.57421875" style="0" bestFit="1" customWidth="1"/>
  </cols>
  <sheetData>
    <row r="2" spans="1:17" ht="18" customHeight="1">
      <c r="A2" s="216" t="s">
        <v>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</row>
    <row r="3" spans="1:17" ht="15" customHeight="1" thickBot="1">
      <c r="A3" s="217" t="s">
        <v>56</v>
      </c>
      <c r="B3" s="217"/>
      <c r="C3" s="215" t="s">
        <v>63</v>
      </c>
      <c r="D3" s="215"/>
      <c r="E3" s="215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</row>
    <row r="4" spans="1:17" ht="13.5" customHeight="1" thickBot="1">
      <c r="A4" s="208" t="s">
        <v>1</v>
      </c>
      <c r="B4" s="208" t="s">
        <v>2</v>
      </c>
      <c r="C4" s="206" t="s">
        <v>41</v>
      </c>
      <c r="D4" s="207"/>
      <c r="E4" s="207"/>
      <c r="F4" s="207"/>
      <c r="G4" s="207"/>
      <c r="H4" s="207"/>
      <c r="I4" s="207"/>
      <c r="J4" s="207"/>
      <c r="K4" s="211" t="s">
        <v>45</v>
      </c>
      <c r="L4" s="202"/>
      <c r="M4" s="202"/>
      <c r="N4" s="203"/>
      <c r="O4" s="202" t="s">
        <v>46</v>
      </c>
      <c r="P4" s="202"/>
      <c r="Q4" s="203"/>
    </row>
    <row r="5" spans="1:17" ht="20.25" customHeight="1" thickBot="1">
      <c r="A5" s="209"/>
      <c r="B5" s="209"/>
      <c r="C5" s="206" t="s">
        <v>39</v>
      </c>
      <c r="D5" s="207"/>
      <c r="E5" s="207"/>
      <c r="F5" s="207"/>
      <c r="G5" s="206" t="s">
        <v>40</v>
      </c>
      <c r="H5" s="207"/>
      <c r="I5" s="207"/>
      <c r="J5" s="207"/>
      <c r="K5" s="212"/>
      <c r="L5" s="213"/>
      <c r="M5" s="213"/>
      <c r="N5" s="214"/>
      <c r="O5" s="204"/>
      <c r="P5" s="204"/>
      <c r="Q5" s="205"/>
    </row>
    <row r="6" spans="1:17" ht="23.25" thickBot="1">
      <c r="A6" s="210"/>
      <c r="B6" s="210"/>
      <c r="C6" s="4" t="s">
        <v>42</v>
      </c>
      <c r="D6" s="4" t="s">
        <v>43</v>
      </c>
      <c r="E6" s="4" t="s">
        <v>44</v>
      </c>
      <c r="F6" s="4" t="s">
        <v>38</v>
      </c>
      <c r="G6" s="4" t="s">
        <v>42</v>
      </c>
      <c r="H6" s="4" t="s">
        <v>43</v>
      </c>
      <c r="I6" s="4" t="s">
        <v>44</v>
      </c>
      <c r="J6" s="4" t="s">
        <v>38</v>
      </c>
      <c r="K6" s="4" t="s">
        <v>42</v>
      </c>
      <c r="L6" s="4" t="s">
        <v>43</v>
      </c>
      <c r="M6" s="4" t="s">
        <v>44</v>
      </c>
      <c r="N6" s="4" t="s">
        <v>38</v>
      </c>
      <c r="O6" s="3" t="s">
        <v>29</v>
      </c>
      <c r="P6" s="4" t="s">
        <v>37</v>
      </c>
      <c r="Q6" s="4" t="s">
        <v>38</v>
      </c>
    </row>
    <row r="7" spans="1:19" s="12" customFormat="1" ht="12.75">
      <c r="A7" s="109">
        <v>1</v>
      </c>
      <c r="B7" s="167" t="s">
        <v>4</v>
      </c>
      <c r="C7" s="24">
        <v>65</v>
      </c>
      <c r="D7" s="25">
        <v>26</v>
      </c>
      <c r="E7" s="25">
        <v>12</v>
      </c>
      <c r="F7" s="40">
        <f aca="true" t="shared" si="0" ref="F7:F34">C7+D7+E7</f>
        <v>103</v>
      </c>
      <c r="G7" s="26">
        <v>63</v>
      </c>
      <c r="H7" s="23">
        <v>16</v>
      </c>
      <c r="I7" s="29">
        <v>1</v>
      </c>
      <c r="J7" s="40">
        <f aca="true" t="shared" si="1" ref="J7:J35">G7+H7+I7</f>
        <v>80</v>
      </c>
      <c r="K7" s="26">
        <v>25</v>
      </c>
      <c r="L7" s="23">
        <v>2</v>
      </c>
      <c r="M7" s="29">
        <v>0</v>
      </c>
      <c r="N7" s="40">
        <f aca="true" t="shared" si="2" ref="N7:N35">K7+L7+M7</f>
        <v>27</v>
      </c>
      <c r="O7" s="48">
        <v>152</v>
      </c>
      <c r="P7" s="50">
        <v>58</v>
      </c>
      <c r="Q7" s="194">
        <f aca="true" t="shared" si="3" ref="Q7:Q35">O7+P7</f>
        <v>210</v>
      </c>
      <c r="S7" s="135"/>
    </row>
    <row r="8" spans="1:19" s="12" customFormat="1" ht="12.75">
      <c r="A8" s="42">
        <v>2</v>
      </c>
      <c r="B8" s="124" t="s">
        <v>5</v>
      </c>
      <c r="C8" s="24">
        <v>71</v>
      </c>
      <c r="D8" s="25">
        <v>29</v>
      </c>
      <c r="E8" s="25">
        <v>14</v>
      </c>
      <c r="F8" s="40">
        <f t="shared" si="0"/>
        <v>114</v>
      </c>
      <c r="G8" s="26">
        <v>58</v>
      </c>
      <c r="H8" s="23">
        <v>21</v>
      </c>
      <c r="I8" s="29">
        <v>4</v>
      </c>
      <c r="J8" s="40">
        <f t="shared" si="1"/>
        <v>83</v>
      </c>
      <c r="K8" s="26">
        <v>22</v>
      </c>
      <c r="L8" s="23">
        <v>3</v>
      </c>
      <c r="M8" s="29">
        <v>0</v>
      </c>
      <c r="N8" s="40">
        <f t="shared" si="2"/>
        <v>25</v>
      </c>
      <c r="O8" s="48">
        <v>165</v>
      </c>
      <c r="P8" s="50">
        <v>57</v>
      </c>
      <c r="Q8" s="195">
        <f t="shared" si="3"/>
        <v>222</v>
      </c>
      <c r="S8" s="135"/>
    </row>
    <row r="9" spans="1:19" s="12" customFormat="1" ht="12.75">
      <c r="A9" s="42">
        <v>3</v>
      </c>
      <c r="B9" s="124" t="s">
        <v>6</v>
      </c>
      <c r="C9" s="24">
        <v>189</v>
      </c>
      <c r="D9" s="25">
        <v>69</v>
      </c>
      <c r="E9" s="25">
        <v>196</v>
      </c>
      <c r="F9" s="40">
        <f t="shared" si="0"/>
        <v>454</v>
      </c>
      <c r="G9" s="26">
        <v>241</v>
      </c>
      <c r="H9" s="23">
        <v>52</v>
      </c>
      <c r="I9" s="29">
        <v>78</v>
      </c>
      <c r="J9" s="40">
        <f t="shared" si="1"/>
        <v>371</v>
      </c>
      <c r="K9" s="26">
        <v>65</v>
      </c>
      <c r="L9" s="23">
        <v>20</v>
      </c>
      <c r="M9" s="29">
        <v>8</v>
      </c>
      <c r="N9" s="40">
        <f t="shared" si="2"/>
        <v>93</v>
      </c>
      <c r="O9" s="48">
        <v>627</v>
      </c>
      <c r="P9" s="50">
        <v>291</v>
      </c>
      <c r="Q9" s="195">
        <f t="shared" si="3"/>
        <v>918</v>
      </c>
      <c r="S9" s="135"/>
    </row>
    <row r="10" spans="1:19" s="12" customFormat="1" ht="12.75">
      <c r="A10" s="42">
        <v>4</v>
      </c>
      <c r="B10" s="124" t="s">
        <v>7</v>
      </c>
      <c r="C10" s="24">
        <v>141</v>
      </c>
      <c r="D10" s="25">
        <v>27</v>
      </c>
      <c r="E10" s="25">
        <v>25</v>
      </c>
      <c r="F10" s="40">
        <f t="shared" si="0"/>
        <v>193</v>
      </c>
      <c r="G10" s="26">
        <v>143</v>
      </c>
      <c r="H10" s="23">
        <v>31</v>
      </c>
      <c r="I10" s="29">
        <v>17</v>
      </c>
      <c r="J10" s="40">
        <f t="shared" si="1"/>
        <v>191</v>
      </c>
      <c r="K10" s="26">
        <v>14</v>
      </c>
      <c r="L10" s="23">
        <v>2</v>
      </c>
      <c r="M10" s="29">
        <v>2</v>
      </c>
      <c r="N10" s="40">
        <f t="shared" si="2"/>
        <v>18</v>
      </c>
      <c r="O10" s="48">
        <v>279</v>
      </c>
      <c r="P10" s="50">
        <v>123</v>
      </c>
      <c r="Q10" s="195">
        <f t="shared" si="3"/>
        <v>402</v>
      </c>
      <c r="S10" s="135"/>
    </row>
    <row r="11" spans="1:19" ht="12.75">
      <c r="A11" s="42">
        <v>5</v>
      </c>
      <c r="B11" s="124" t="s">
        <v>8</v>
      </c>
      <c r="C11" s="24">
        <v>119</v>
      </c>
      <c r="D11" s="25">
        <v>43</v>
      </c>
      <c r="E11" s="25">
        <v>17</v>
      </c>
      <c r="F11" s="40">
        <f t="shared" si="0"/>
        <v>179</v>
      </c>
      <c r="G11" s="26">
        <v>101</v>
      </c>
      <c r="H11" s="23">
        <v>15</v>
      </c>
      <c r="I11" s="29">
        <v>9</v>
      </c>
      <c r="J11" s="40">
        <f t="shared" si="1"/>
        <v>125</v>
      </c>
      <c r="K11" s="26">
        <v>28</v>
      </c>
      <c r="L11" s="23">
        <v>0</v>
      </c>
      <c r="M11" s="29">
        <v>0</v>
      </c>
      <c r="N11" s="40">
        <f t="shared" si="2"/>
        <v>28</v>
      </c>
      <c r="O11" s="48">
        <v>230</v>
      </c>
      <c r="P11" s="50">
        <v>102</v>
      </c>
      <c r="Q11" s="195">
        <f t="shared" si="3"/>
        <v>332</v>
      </c>
      <c r="R11" s="12"/>
      <c r="S11" s="135"/>
    </row>
    <row r="12" spans="1:19" s="12" customFormat="1" ht="12.75">
      <c r="A12" s="42">
        <v>6</v>
      </c>
      <c r="B12" s="124" t="s">
        <v>9</v>
      </c>
      <c r="C12" s="24">
        <v>94</v>
      </c>
      <c r="D12" s="25">
        <v>25</v>
      </c>
      <c r="E12" s="25">
        <v>33</v>
      </c>
      <c r="F12" s="40">
        <f t="shared" si="0"/>
        <v>152</v>
      </c>
      <c r="G12" s="26">
        <v>115</v>
      </c>
      <c r="H12" s="23">
        <v>13</v>
      </c>
      <c r="I12" s="29">
        <v>14</v>
      </c>
      <c r="J12" s="40">
        <f t="shared" si="1"/>
        <v>142</v>
      </c>
      <c r="K12" s="26">
        <v>14</v>
      </c>
      <c r="L12" s="23">
        <v>0</v>
      </c>
      <c r="M12" s="29">
        <v>0</v>
      </c>
      <c r="N12" s="40">
        <f t="shared" si="2"/>
        <v>14</v>
      </c>
      <c r="O12" s="48">
        <v>226</v>
      </c>
      <c r="P12" s="50">
        <v>82</v>
      </c>
      <c r="Q12" s="195">
        <f t="shared" si="3"/>
        <v>308</v>
      </c>
      <c r="S12" s="135"/>
    </row>
    <row r="13" spans="1:19" s="12" customFormat="1" ht="12.75">
      <c r="A13" s="42">
        <v>7</v>
      </c>
      <c r="B13" s="124" t="s">
        <v>10</v>
      </c>
      <c r="C13" s="24">
        <v>109</v>
      </c>
      <c r="D13" s="25">
        <v>41</v>
      </c>
      <c r="E13" s="25">
        <v>28</v>
      </c>
      <c r="F13" s="40">
        <f t="shared" si="0"/>
        <v>178</v>
      </c>
      <c r="G13" s="26">
        <v>132</v>
      </c>
      <c r="H13" s="23">
        <v>34</v>
      </c>
      <c r="I13" s="29">
        <v>9</v>
      </c>
      <c r="J13" s="40">
        <f t="shared" si="1"/>
        <v>175</v>
      </c>
      <c r="K13" s="26">
        <v>23</v>
      </c>
      <c r="L13" s="23">
        <v>11</v>
      </c>
      <c r="M13" s="29">
        <v>1</v>
      </c>
      <c r="N13" s="40">
        <f t="shared" si="2"/>
        <v>35</v>
      </c>
      <c r="O13" s="48">
        <v>290</v>
      </c>
      <c r="P13" s="50">
        <v>98</v>
      </c>
      <c r="Q13" s="195">
        <f t="shared" si="3"/>
        <v>388</v>
      </c>
      <c r="S13" s="135"/>
    </row>
    <row r="14" spans="1:19" s="12" customFormat="1" ht="12.75">
      <c r="A14" s="42">
        <v>8</v>
      </c>
      <c r="B14" s="124" t="s">
        <v>11</v>
      </c>
      <c r="C14" s="24">
        <v>91</v>
      </c>
      <c r="D14" s="25">
        <v>22</v>
      </c>
      <c r="E14" s="25">
        <v>25</v>
      </c>
      <c r="F14" s="40">
        <f t="shared" si="0"/>
        <v>138</v>
      </c>
      <c r="G14" s="26">
        <v>66</v>
      </c>
      <c r="H14" s="23">
        <v>15</v>
      </c>
      <c r="I14" s="29">
        <v>16</v>
      </c>
      <c r="J14" s="40">
        <f t="shared" si="1"/>
        <v>97</v>
      </c>
      <c r="K14" s="26">
        <v>10</v>
      </c>
      <c r="L14" s="23">
        <v>1</v>
      </c>
      <c r="M14" s="29">
        <v>1</v>
      </c>
      <c r="N14" s="40">
        <f t="shared" si="2"/>
        <v>12</v>
      </c>
      <c r="O14" s="48">
        <v>180</v>
      </c>
      <c r="P14" s="50">
        <v>67</v>
      </c>
      <c r="Q14" s="195">
        <f t="shared" si="3"/>
        <v>247</v>
      </c>
      <c r="S14" s="135"/>
    </row>
    <row r="15" spans="1:19" s="12" customFormat="1" ht="12.75">
      <c r="A15" s="42">
        <v>9</v>
      </c>
      <c r="B15" s="124" t="s">
        <v>12</v>
      </c>
      <c r="C15" s="24">
        <v>111</v>
      </c>
      <c r="D15" s="25">
        <v>19</v>
      </c>
      <c r="E15" s="25">
        <v>15</v>
      </c>
      <c r="F15" s="40">
        <f t="shared" si="0"/>
        <v>145</v>
      </c>
      <c r="G15" s="26">
        <v>156</v>
      </c>
      <c r="H15" s="23">
        <v>23</v>
      </c>
      <c r="I15" s="29">
        <v>14</v>
      </c>
      <c r="J15" s="40">
        <f t="shared" si="1"/>
        <v>193</v>
      </c>
      <c r="K15" s="26">
        <v>27</v>
      </c>
      <c r="L15" s="23">
        <v>5</v>
      </c>
      <c r="M15" s="29">
        <v>3</v>
      </c>
      <c r="N15" s="40">
        <f t="shared" si="2"/>
        <v>35</v>
      </c>
      <c r="O15" s="48">
        <v>259</v>
      </c>
      <c r="P15" s="50">
        <v>114</v>
      </c>
      <c r="Q15" s="195">
        <f t="shared" si="3"/>
        <v>373</v>
      </c>
      <c r="S15" s="135"/>
    </row>
    <row r="16" spans="1:19" s="12" customFormat="1" ht="12.75">
      <c r="A16" s="42">
        <v>10</v>
      </c>
      <c r="B16" s="124" t="s">
        <v>13</v>
      </c>
      <c r="C16" s="24">
        <v>97</v>
      </c>
      <c r="D16" s="25">
        <v>11</v>
      </c>
      <c r="E16" s="25">
        <v>42</v>
      </c>
      <c r="F16" s="40">
        <f t="shared" si="0"/>
        <v>150</v>
      </c>
      <c r="G16" s="26">
        <v>61</v>
      </c>
      <c r="H16" s="23">
        <v>3</v>
      </c>
      <c r="I16" s="29">
        <v>10</v>
      </c>
      <c r="J16" s="40">
        <f t="shared" si="1"/>
        <v>74</v>
      </c>
      <c r="K16" s="26">
        <v>11</v>
      </c>
      <c r="L16" s="23">
        <v>1</v>
      </c>
      <c r="M16" s="29">
        <v>0</v>
      </c>
      <c r="N16" s="40">
        <f t="shared" si="2"/>
        <v>12</v>
      </c>
      <c r="O16" s="48">
        <v>172</v>
      </c>
      <c r="P16" s="50">
        <v>64</v>
      </c>
      <c r="Q16" s="195">
        <f t="shared" si="3"/>
        <v>236</v>
      </c>
      <c r="S16" s="135"/>
    </row>
    <row r="17" spans="1:19" s="12" customFormat="1" ht="12.75">
      <c r="A17" s="42">
        <v>11</v>
      </c>
      <c r="B17" s="124" t="s">
        <v>14</v>
      </c>
      <c r="C17" s="24">
        <v>39</v>
      </c>
      <c r="D17" s="25">
        <v>15</v>
      </c>
      <c r="E17" s="25">
        <v>14</v>
      </c>
      <c r="F17" s="40">
        <f t="shared" si="0"/>
        <v>68</v>
      </c>
      <c r="G17" s="26">
        <v>67</v>
      </c>
      <c r="H17" s="23">
        <v>13</v>
      </c>
      <c r="I17" s="29">
        <v>9</v>
      </c>
      <c r="J17" s="40">
        <f t="shared" si="1"/>
        <v>89</v>
      </c>
      <c r="K17" s="26">
        <v>1</v>
      </c>
      <c r="L17" s="23">
        <v>0</v>
      </c>
      <c r="M17" s="29">
        <v>0</v>
      </c>
      <c r="N17" s="40">
        <f t="shared" si="2"/>
        <v>1</v>
      </c>
      <c r="O17" s="48">
        <v>123</v>
      </c>
      <c r="P17" s="50">
        <v>35</v>
      </c>
      <c r="Q17" s="195">
        <f t="shared" si="3"/>
        <v>158</v>
      </c>
      <c r="S17" s="135"/>
    </row>
    <row r="18" spans="1:19" s="12" customFormat="1" ht="12.75">
      <c r="A18" s="42">
        <v>12</v>
      </c>
      <c r="B18" s="124" t="s">
        <v>15</v>
      </c>
      <c r="C18" s="24">
        <v>161</v>
      </c>
      <c r="D18" s="25">
        <v>55</v>
      </c>
      <c r="E18" s="25">
        <v>30</v>
      </c>
      <c r="F18" s="40">
        <f t="shared" si="0"/>
        <v>246</v>
      </c>
      <c r="G18" s="26">
        <v>167</v>
      </c>
      <c r="H18" s="23">
        <v>37</v>
      </c>
      <c r="I18" s="29">
        <v>5</v>
      </c>
      <c r="J18" s="40">
        <f t="shared" si="1"/>
        <v>209</v>
      </c>
      <c r="K18" s="26">
        <v>26</v>
      </c>
      <c r="L18" s="23">
        <v>5</v>
      </c>
      <c r="M18" s="29">
        <v>2</v>
      </c>
      <c r="N18" s="40">
        <f t="shared" si="2"/>
        <v>33</v>
      </c>
      <c r="O18" s="48">
        <v>367</v>
      </c>
      <c r="P18" s="50">
        <v>121</v>
      </c>
      <c r="Q18" s="195">
        <f t="shared" si="3"/>
        <v>488</v>
      </c>
      <c r="S18" s="135"/>
    </row>
    <row r="19" spans="1:19" s="12" customFormat="1" ht="12.75">
      <c r="A19" s="42">
        <v>13</v>
      </c>
      <c r="B19" s="124" t="s">
        <v>16</v>
      </c>
      <c r="C19" s="24">
        <v>80</v>
      </c>
      <c r="D19" s="25">
        <v>19</v>
      </c>
      <c r="E19" s="25">
        <v>34</v>
      </c>
      <c r="F19" s="40">
        <f t="shared" si="0"/>
        <v>133</v>
      </c>
      <c r="G19" s="26">
        <v>98</v>
      </c>
      <c r="H19" s="23">
        <v>14</v>
      </c>
      <c r="I19" s="29">
        <v>19</v>
      </c>
      <c r="J19" s="40">
        <f t="shared" si="1"/>
        <v>131</v>
      </c>
      <c r="K19" s="26">
        <v>10</v>
      </c>
      <c r="L19" s="23">
        <v>0</v>
      </c>
      <c r="M19" s="29">
        <v>4</v>
      </c>
      <c r="N19" s="40">
        <f t="shared" si="2"/>
        <v>14</v>
      </c>
      <c r="O19" s="48">
        <v>210</v>
      </c>
      <c r="P19" s="50">
        <v>68</v>
      </c>
      <c r="Q19" s="195">
        <f t="shared" si="3"/>
        <v>278</v>
      </c>
      <c r="S19" s="135"/>
    </row>
    <row r="20" spans="1:19" s="12" customFormat="1" ht="12.75">
      <c r="A20" s="42">
        <v>14</v>
      </c>
      <c r="B20" s="124" t="s">
        <v>17</v>
      </c>
      <c r="C20" s="24">
        <v>219</v>
      </c>
      <c r="D20" s="25">
        <v>61</v>
      </c>
      <c r="E20" s="25">
        <v>31</v>
      </c>
      <c r="F20" s="40">
        <f t="shared" si="0"/>
        <v>311</v>
      </c>
      <c r="G20" s="26">
        <v>394</v>
      </c>
      <c r="H20" s="23">
        <v>90</v>
      </c>
      <c r="I20" s="29">
        <v>29</v>
      </c>
      <c r="J20" s="40">
        <f t="shared" si="1"/>
        <v>513</v>
      </c>
      <c r="K20" s="26">
        <v>69</v>
      </c>
      <c r="L20" s="23">
        <v>6</v>
      </c>
      <c r="M20" s="29">
        <v>1</v>
      </c>
      <c r="N20" s="40">
        <f t="shared" si="2"/>
        <v>76</v>
      </c>
      <c r="O20" s="48">
        <v>595</v>
      </c>
      <c r="P20" s="50">
        <v>305</v>
      </c>
      <c r="Q20" s="195">
        <f t="shared" si="3"/>
        <v>900</v>
      </c>
      <c r="S20" s="135"/>
    </row>
    <row r="21" spans="1:19" s="12" customFormat="1" ht="12.75">
      <c r="A21" s="42">
        <v>15</v>
      </c>
      <c r="B21" s="124" t="s">
        <v>18</v>
      </c>
      <c r="C21" s="27">
        <v>59</v>
      </c>
      <c r="D21" s="28">
        <v>12</v>
      </c>
      <c r="E21" s="29">
        <v>14</v>
      </c>
      <c r="F21" s="40">
        <f t="shared" si="0"/>
        <v>85</v>
      </c>
      <c r="G21" s="26">
        <v>136</v>
      </c>
      <c r="H21" s="23">
        <v>29</v>
      </c>
      <c r="I21" s="29">
        <v>4</v>
      </c>
      <c r="J21" s="40">
        <f t="shared" si="1"/>
        <v>169</v>
      </c>
      <c r="K21" s="26">
        <v>7</v>
      </c>
      <c r="L21" s="23">
        <v>3</v>
      </c>
      <c r="M21" s="29">
        <v>0</v>
      </c>
      <c r="N21" s="40">
        <f t="shared" si="2"/>
        <v>10</v>
      </c>
      <c r="O21" s="48">
        <v>194</v>
      </c>
      <c r="P21" s="50">
        <v>70</v>
      </c>
      <c r="Q21" s="195">
        <f t="shared" si="3"/>
        <v>264</v>
      </c>
      <c r="S21" s="135"/>
    </row>
    <row r="22" spans="1:19" s="12" customFormat="1" ht="12.75">
      <c r="A22" s="42">
        <v>16</v>
      </c>
      <c r="B22" s="124" t="s">
        <v>19</v>
      </c>
      <c r="C22" s="30">
        <v>57</v>
      </c>
      <c r="D22" s="31">
        <v>19</v>
      </c>
      <c r="E22" s="32">
        <v>9</v>
      </c>
      <c r="F22" s="40">
        <f t="shared" si="0"/>
        <v>85</v>
      </c>
      <c r="G22" s="30">
        <v>51</v>
      </c>
      <c r="H22" s="31">
        <v>15</v>
      </c>
      <c r="I22" s="32">
        <v>1</v>
      </c>
      <c r="J22" s="40">
        <f t="shared" si="1"/>
        <v>67</v>
      </c>
      <c r="K22" s="30">
        <v>16</v>
      </c>
      <c r="L22" s="31">
        <v>2</v>
      </c>
      <c r="M22" s="32">
        <v>0</v>
      </c>
      <c r="N22" s="40">
        <f t="shared" si="2"/>
        <v>18</v>
      </c>
      <c r="O22" s="48">
        <v>128</v>
      </c>
      <c r="P22" s="50">
        <v>42</v>
      </c>
      <c r="Q22" s="195">
        <f t="shared" si="3"/>
        <v>170</v>
      </c>
      <c r="S22" s="135"/>
    </row>
    <row r="23" spans="1:19" s="12" customFormat="1" ht="12.75">
      <c r="A23" s="42">
        <v>17</v>
      </c>
      <c r="B23" s="124" t="s">
        <v>20</v>
      </c>
      <c r="C23" s="24">
        <v>86</v>
      </c>
      <c r="D23" s="25">
        <v>27</v>
      </c>
      <c r="E23" s="25">
        <v>3</v>
      </c>
      <c r="F23" s="40">
        <f t="shared" si="0"/>
        <v>116</v>
      </c>
      <c r="G23" s="26">
        <v>61</v>
      </c>
      <c r="H23" s="23">
        <v>14</v>
      </c>
      <c r="I23" s="29">
        <v>0</v>
      </c>
      <c r="J23" s="40">
        <f t="shared" si="1"/>
        <v>75</v>
      </c>
      <c r="K23" s="26">
        <v>12</v>
      </c>
      <c r="L23" s="23">
        <v>2</v>
      </c>
      <c r="M23" s="29">
        <v>0</v>
      </c>
      <c r="N23" s="40">
        <f t="shared" si="2"/>
        <v>14</v>
      </c>
      <c r="O23" s="48">
        <v>158</v>
      </c>
      <c r="P23" s="50">
        <v>47</v>
      </c>
      <c r="Q23" s="195">
        <f t="shared" si="3"/>
        <v>205</v>
      </c>
      <c r="S23" s="135"/>
    </row>
    <row r="24" spans="1:19" s="12" customFormat="1" ht="12.75">
      <c r="A24" s="42">
        <v>18</v>
      </c>
      <c r="B24" s="124" t="s">
        <v>21</v>
      </c>
      <c r="C24" s="24">
        <v>34</v>
      </c>
      <c r="D24" s="25">
        <v>13</v>
      </c>
      <c r="E24" s="25">
        <v>3</v>
      </c>
      <c r="F24" s="40">
        <f t="shared" si="0"/>
        <v>50</v>
      </c>
      <c r="G24" s="26">
        <v>46</v>
      </c>
      <c r="H24" s="23">
        <v>14</v>
      </c>
      <c r="I24" s="29">
        <v>1</v>
      </c>
      <c r="J24" s="40">
        <f t="shared" si="1"/>
        <v>61</v>
      </c>
      <c r="K24" s="26">
        <v>11</v>
      </c>
      <c r="L24" s="23">
        <v>2</v>
      </c>
      <c r="M24" s="29">
        <v>0</v>
      </c>
      <c r="N24" s="40">
        <f t="shared" si="2"/>
        <v>13</v>
      </c>
      <c r="O24" s="48">
        <v>90</v>
      </c>
      <c r="P24" s="50">
        <v>34</v>
      </c>
      <c r="Q24" s="195">
        <f t="shared" si="3"/>
        <v>124</v>
      </c>
      <c r="S24" s="135"/>
    </row>
    <row r="25" spans="1:19" s="12" customFormat="1" ht="12.75">
      <c r="A25" s="42">
        <v>19</v>
      </c>
      <c r="B25" s="124" t="s">
        <v>22</v>
      </c>
      <c r="C25" s="24">
        <v>108</v>
      </c>
      <c r="D25" s="25">
        <v>27</v>
      </c>
      <c r="E25" s="25">
        <v>33</v>
      </c>
      <c r="F25" s="40">
        <f t="shared" si="0"/>
        <v>168</v>
      </c>
      <c r="G25" s="26">
        <v>107</v>
      </c>
      <c r="H25" s="23">
        <v>22</v>
      </c>
      <c r="I25" s="29">
        <v>14</v>
      </c>
      <c r="J25" s="40">
        <f t="shared" si="1"/>
        <v>143</v>
      </c>
      <c r="K25" s="26">
        <v>19</v>
      </c>
      <c r="L25" s="23">
        <v>2</v>
      </c>
      <c r="M25" s="29">
        <v>0</v>
      </c>
      <c r="N25" s="40">
        <f t="shared" si="2"/>
        <v>21</v>
      </c>
      <c r="O25" s="48">
        <v>236</v>
      </c>
      <c r="P25" s="50">
        <v>96</v>
      </c>
      <c r="Q25" s="195">
        <f t="shared" si="3"/>
        <v>332</v>
      </c>
      <c r="S25" s="135"/>
    </row>
    <row r="26" spans="1:19" s="12" customFormat="1" ht="12.75">
      <c r="A26" s="42">
        <v>20</v>
      </c>
      <c r="B26" s="124" t="s">
        <v>23</v>
      </c>
      <c r="C26" s="24">
        <v>84</v>
      </c>
      <c r="D26" s="25">
        <v>23</v>
      </c>
      <c r="E26" s="25">
        <v>25</v>
      </c>
      <c r="F26" s="40">
        <f t="shared" si="0"/>
        <v>132</v>
      </c>
      <c r="G26" s="26">
        <v>84</v>
      </c>
      <c r="H26" s="23">
        <v>18</v>
      </c>
      <c r="I26" s="29">
        <v>8</v>
      </c>
      <c r="J26" s="40">
        <f t="shared" si="1"/>
        <v>110</v>
      </c>
      <c r="K26" s="26">
        <v>8</v>
      </c>
      <c r="L26" s="23">
        <v>3</v>
      </c>
      <c r="M26" s="29">
        <v>1</v>
      </c>
      <c r="N26" s="40">
        <f t="shared" si="2"/>
        <v>12</v>
      </c>
      <c r="O26" s="48">
        <v>186</v>
      </c>
      <c r="P26" s="50">
        <v>68</v>
      </c>
      <c r="Q26" s="195">
        <f t="shared" si="3"/>
        <v>254</v>
      </c>
      <c r="S26" s="135"/>
    </row>
    <row r="27" spans="1:19" s="12" customFormat="1" ht="12.75">
      <c r="A27" s="42">
        <v>21</v>
      </c>
      <c r="B27" s="124" t="s">
        <v>24</v>
      </c>
      <c r="C27" s="24">
        <v>48</v>
      </c>
      <c r="D27" s="25">
        <v>29</v>
      </c>
      <c r="E27" s="25">
        <v>23</v>
      </c>
      <c r="F27" s="40">
        <f t="shared" si="0"/>
        <v>100</v>
      </c>
      <c r="G27" s="26">
        <v>103</v>
      </c>
      <c r="H27" s="23">
        <v>32</v>
      </c>
      <c r="I27" s="29">
        <v>24</v>
      </c>
      <c r="J27" s="40">
        <f t="shared" si="1"/>
        <v>159</v>
      </c>
      <c r="K27" s="26">
        <v>19</v>
      </c>
      <c r="L27" s="23">
        <v>7</v>
      </c>
      <c r="M27" s="29">
        <v>1</v>
      </c>
      <c r="N27" s="40">
        <f t="shared" si="2"/>
        <v>27</v>
      </c>
      <c r="O27" s="48">
        <v>221</v>
      </c>
      <c r="P27" s="50">
        <v>65</v>
      </c>
      <c r="Q27" s="195">
        <f t="shared" si="3"/>
        <v>286</v>
      </c>
      <c r="S27" s="135"/>
    </row>
    <row r="28" spans="1:19" s="12" customFormat="1" ht="12.75">
      <c r="A28" s="42">
        <v>22</v>
      </c>
      <c r="B28" s="124" t="s">
        <v>25</v>
      </c>
      <c r="C28" s="24">
        <v>51</v>
      </c>
      <c r="D28" s="25">
        <v>22</v>
      </c>
      <c r="E28" s="25">
        <v>18</v>
      </c>
      <c r="F28" s="40">
        <f t="shared" si="0"/>
        <v>91</v>
      </c>
      <c r="G28" s="26">
        <v>68</v>
      </c>
      <c r="H28" s="23">
        <v>8</v>
      </c>
      <c r="I28" s="29">
        <v>3</v>
      </c>
      <c r="J28" s="40">
        <f t="shared" si="1"/>
        <v>79</v>
      </c>
      <c r="K28" s="26">
        <v>16</v>
      </c>
      <c r="L28" s="23">
        <v>4</v>
      </c>
      <c r="M28" s="29">
        <v>1</v>
      </c>
      <c r="N28" s="40">
        <f t="shared" si="2"/>
        <v>21</v>
      </c>
      <c r="O28" s="48">
        <v>139</v>
      </c>
      <c r="P28" s="50">
        <v>52</v>
      </c>
      <c r="Q28" s="195">
        <f t="shared" si="3"/>
        <v>191</v>
      </c>
      <c r="S28" s="135"/>
    </row>
    <row r="29" spans="1:19" s="12" customFormat="1" ht="12.75">
      <c r="A29" s="42">
        <v>23</v>
      </c>
      <c r="B29" s="124" t="s">
        <v>26</v>
      </c>
      <c r="C29" s="24">
        <v>39</v>
      </c>
      <c r="D29" s="25">
        <v>13</v>
      </c>
      <c r="E29" s="25">
        <v>14</v>
      </c>
      <c r="F29" s="40">
        <f t="shared" si="0"/>
        <v>66</v>
      </c>
      <c r="G29" s="26">
        <v>20</v>
      </c>
      <c r="H29" s="23">
        <v>6</v>
      </c>
      <c r="I29" s="29">
        <v>4</v>
      </c>
      <c r="J29" s="40">
        <f t="shared" si="1"/>
        <v>30</v>
      </c>
      <c r="K29" s="26">
        <v>9</v>
      </c>
      <c r="L29" s="23">
        <v>0</v>
      </c>
      <c r="M29" s="29">
        <v>0</v>
      </c>
      <c r="N29" s="40">
        <f t="shared" si="2"/>
        <v>9</v>
      </c>
      <c r="O29" s="48">
        <v>81</v>
      </c>
      <c r="P29" s="50">
        <v>24</v>
      </c>
      <c r="Q29" s="195">
        <f t="shared" si="3"/>
        <v>105</v>
      </c>
      <c r="S29" s="135"/>
    </row>
    <row r="30" spans="1:19" s="12" customFormat="1" ht="12.75">
      <c r="A30" s="42">
        <v>24</v>
      </c>
      <c r="B30" s="124" t="s">
        <v>27</v>
      </c>
      <c r="C30" s="24">
        <v>66</v>
      </c>
      <c r="D30" s="25">
        <v>16</v>
      </c>
      <c r="E30" s="25">
        <v>10</v>
      </c>
      <c r="F30" s="40">
        <f t="shared" si="0"/>
        <v>92</v>
      </c>
      <c r="G30" s="26">
        <v>79</v>
      </c>
      <c r="H30" s="23">
        <v>26</v>
      </c>
      <c r="I30" s="29">
        <v>6</v>
      </c>
      <c r="J30" s="40">
        <f t="shared" si="1"/>
        <v>111</v>
      </c>
      <c r="K30" s="26">
        <v>20</v>
      </c>
      <c r="L30" s="23">
        <v>3</v>
      </c>
      <c r="M30" s="29">
        <v>0</v>
      </c>
      <c r="N30" s="40">
        <f t="shared" si="2"/>
        <v>23</v>
      </c>
      <c r="O30" s="48">
        <v>155</v>
      </c>
      <c r="P30" s="50">
        <v>71</v>
      </c>
      <c r="Q30" s="195">
        <f t="shared" si="3"/>
        <v>226</v>
      </c>
      <c r="S30" s="135"/>
    </row>
    <row r="31" spans="1:19" s="12" customFormat="1" ht="12.75">
      <c r="A31" s="42">
        <v>25</v>
      </c>
      <c r="B31" s="124" t="s">
        <v>28</v>
      </c>
      <c r="C31" s="24">
        <v>135</v>
      </c>
      <c r="D31" s="25">
        <v>23</v>
      </c>
      <c r="E31" s="25">
        <v>35</v>
      </c>
      <c r="F31" s="40">
        <f t="shared" si="0"/>
        <v>193</v>
      </c>
      <c r="G31" s="26">
        <v>141</v>
      </c>
      <c r="H31" s="23">
        <v>17</v>
      </c>
      <c r="I31" s="29">
        <v>15</v>
      </c>
      <c r="J31" s="40">
        <f t="shared" si="1"/>
        <v>173</v>
      </c>
      <c r="K31" s="26">
        <v>31</v>
      </c>
      <c r="L31" s="23">
        <v>3</v>
      </c>
      <c r="M31" s="29">
        <v>3</v>
      </c>
      <c r="N31" s="40">
        <f t="shared" si="2"/>
        <v>37</v>
      </c>
      <c r="O31" s="48">
        <v>272</v>
      </c>
      <c r="P31" s="50">
        <v>131</v>
      </c>
      <c r="Q31" s="195">
        <f t="shared" si="3"/>
        <v>403</v>
      </c>
      <c r="S31" s="135"/>
    </row>
    <row r="32" spans="1:19" s="12" customFormat="1" ht="12.75" customHeight="1">
      <c r="A32" s="42">
        <v>26</v>
      </c>
      <c r="B32" s="52" t="s">
        <v>62</v>
      </c>
      <c r="C32" s="38">
        <v>29</v>
      </c>
      <c r="D32" s="33">
        <v>32</v>
      </c>
      <c r="E32" s="34">
        <v>7</v>
      </c>
      <c r="F32" s="40">
        <f t="shared" si="0"/>
        <v>68</v>
      </c>
      <c r="G32" s="38">
        <v>64</v>
      </c>
      <c r="H32" s="33">
        <v>61</v>
      </c>
      <c r="I32" s="34">
        <v>29</v>
      </c>
      <c r="J32" s="40">
        <f t="shared" si="1"/>
        <v>154</v>
      </c>
      <c r="K32" s="38">
        <v>5</v>
      </c>
      <c r="L32" s="33">
        <v>1</v>
      </c>
      <c r="M32" s="34">
        <v>1</v>
      </c>
      <c r="N32" s="40">
        <f t="shared" si="2"/>
        <v>7</v>
      </c>
      <c r="O32" s="49">
        <v>221</v>
      </c>
      <c r="P32" s="51">
        <v>8</v>
      </c>
      <c r="Q32" s="195">
        <f t="shared" si="3"/>
        <v>229</v>
      </c>
      <c r="S32" s="135"/>
    </row>
    <row r="33" spans="1:19" s="12" customFormat="1" ht="12.75" customHeight="1">
      <c r="A33" s="42">
        <v>27</v>
      </c>
      <c r="B33" s="52" t="s">
        <v>77</v>
      </c>
      <c r="C33" s="38">
        <v>1</v>
      </c>
      <c r="D33" s="33">
        <v>0</v>
      </c>
      <c r="E33" s="34">
        <v>0</v>
      </c>
      <c r="F33" s="40">
        <f t="shared" si="0"/>
        <v>1</v>
      </c>
      <c r="G33" s="38">
        <v>14</v>
      </c>
      <c r="H33" s="33">
        <v>0</v>
      </c>
      <c r="I33" s="34">
        <v>0</v>
      </c>
      <c r="J33" s="40">
        <f t="shared" si="1"/>
        <v>14</v>
      </c>
      <c r="K33" s="38">
        <v>1</v>
      </c>
      <c r="L33" s="33">
        <v>0</v>
      </c>
      <c r="M33" s="34">
        <v>0</v>
      </c>
      <c r="N33" s="40">
        <f t="shared" si="2"/>
        <v>1</v>
      </c>
      <c r="O33" s="49">
        <v>16</v>
      </c>
      <c r="P33" s="51">
        <v>0</v>
      </c>
      <c r="Q33" s="195">
        <f t="shared" si="3"/>
        <v>16</v>
      </c>
      <c r="S33" s="135"/>
    </row>
    <row r="34" spans="1:19" s="12" customFormat="1" ht="12.75" customHeight="1">
      <c r="A34" s="42">
        <v>28</v>
      </c>
      <c r="B34" s="52" t="s">
        <v>78</v>
      </c>
      <c r="C34" s="38">
        <v>6</v>
      </c>
      <c r="D34" s="33">
        <v>0</v>
      </c>
      <c r="E34" s="34">
        <v>0</v>
      </c>
      <c r="F34" s="40">
        <f t="shared" si="0"/>
        <v>6</v>
      </c>
      <c r="G34" s="38">
        <v>9</v>
      </c>
      <c r="H34" s="33">
        <v>0</v>
      </c>
      <c r="I34" s="34">
        <v>0</v>
      </c>
      <c r="J34" s="40">
        <f t="shared" si="1"/>
        <v>9</v>
      </c>
      <c r="K34" s="38">
        <v>0</v>
      </c>
      <c r="L34" s="33">
        <v>0</v>
      </c>
      <c r="M34" s="34">
        <v>0</v>
      </c>
      <c r="N34" s="40">
        <f t="shared" si="2"/>
        <v>0</v>
      </c>
      <c r="O34" s="49">
        <v>15</v>
      </c>
      <c r="P34" s="51">
        <v>0</v>
      </c>
      <c r="Q34" s="195">
        <f t="shared" si="3"/>
        <v>15</v>
      </c>
      <c r="S34" s="135"/>
    </row>
    <row r="35" spans="1:19" s="12" customFormat="1" ht="14.25" customHeight="1" thickBot="1">
      <c r="A35" s="42">
        <v>29</v>
      </c>
      <c r="B35" s="52" t="s">
        <v>76</v>
      </c>
      <c r="C35" s="38">
        <v>4</v>
      </c>
      <c r="D35" s="33">
        <v>0</v>
      </c>
      <c r="E35" s="34">
        <v>2</v>
      </c>
      <c r="F35" s="40">
        <f>C35+D35+E35</f>
        <v>6</v>
      </c>
      <c r="G35" s="38">
        <v>17</v>
      </c>
      <c r="H35" s="33">
        <v>1</v>
      </c>
      <c r="I35" s="34">
        <v>0</v>
      </c>
      <c r="J35" s="40">
        <f t="shared" si="1"/>
        <v>18</v>
      </c>
      <c r="K35" s="38">
        <v>2</v>
      </c>
      <c r="L35" s="33">
        <v>0</v>
      </c>
      <c r="M35" s="34">
        <v>0</v>
      </c>
      <c r="N35" s="40">
        <f t="shared" si="2"/>
        <v>2</v>
      </c>
      <c r="O35" s="49">
        <v>24</v>
      </c>
      <c r="P35" s="51">
        <v>2</v>
      </c>
      <c r="Q35" s="195">
        <f t="shared" si="3"/>
        <v>26</v>
      </c>
      <c r="S35" s="135"/>
    </row>
    <row r="36" spans="1:18" ht="16.5" thickBot="1">
      <c r="A36" s="218" t="s">
        <v>3</v>
      </c>
      <c r="B36" s="219"/>
      <c r="C36" s="35">
        <f aca="true" t="shared" si="4" ref="C36:I36">SUM(C7:C35)</f>
        <v>2393</v>
      </c>
      <c r="D36" s="36">
        <f t="shared" si="4"/>
        <v>718</v>
      </c>
      <c r="E36" s="36">
        <f t="shared" si="4"/>
        <v>712</v>
      </c>
      <c r="F36" s="36">
        <f>SUM(F7:F35)</f>
        <v>3823</v>
      </c>
      <c r="G36" s="36">
        <f t="shared" si="4"/>
        <v>2862</v>
      </c>
      <c r="H36" s="36">
        <f t="shared" si="4"/>
        <v>640</v>
      </c>
      <c r="I36" s="36">
        <f t="shared" si="4"/>
        <v>343</v>
      </c>
      <c r="J36" s="36">
        <f>SUM(J7:J35)</f>
        <v>3845</v>
      </c>
      <c r="K36" s="36">
        <f>SUM(K7:K35)</f>
        <v>521</v>
      </c>
      <c r="L36" s="36">
        <f>SUM(L7:L35)</f>
        <v>88</v>
      </c>
      <c r="M36" s="36">
        <f>SUM(M7:M35)</f>
        <v>29</v>
      </c>
      <c r="N36" s="36">
        <f>K36+L36+M36</f>
        <v>638</v>
      </c>
      <c r="O36" s="36">
        <f>SUM(O7:O35)</f>
        <v>6011</v>
      </c>
      <c r="P36" s="36">
        <f>SUM(P7:P35)</f>
        <v>2295</v>
      </c>
      <c r="Q36" s="36">
        <f>SUM(Q7:Q35)</f>
        <v>8306</v>
      </c>
      <c r="R36" s="12"/>
    </row>
    <row r="37" ht="6.75" customHeight="1"/>
    <row r="39" spans="2:17" ht="15">
      <c r="B39" s="5" t="s">
        <v>0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5" customHeight="1" thickBot="1">
      <c r="A40" s="217" t="s">
        <v>56</v>
      </c>
      <c r="B40" s="217"/>
      <c r="C40" s="215" t="s">
        <v>64</v>
      </c>
      <c r="D40" s="215"/>
      <c r="E40" s="215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</row>
    <row r="41" spans="1:17" ht="13.5" customHeight="1" thickBot="1">
      <c r="A41" s="208" t="s">
        <v>1</v>
      </c>
      <c r="B41" s="208" t="s">
        <v>2</v>
      </c>
      <c r="C41" s="206" t="s">
        <v>41</v>
      </c>
      <c r="D41" s="207"/>
      <c r="E41" s="207"/>
      <c r="F41" s="207"/>
      <c r="G41" s="207"/>
      <c r="H41" s="207"/>
      <c r="I41" s="207"/>
      <c r="J41" s="207"/>
      <c r="K41" s="211" t="s">
        <v>45</v>
      </c>
      <c r="L41" s="202"/>
      <c r="M41" s="202"/>
      <c r="N41" s="203"/>
      <c r="O41" s="202" t="s">
        <v>46</v>
      </c>
      <c r="P41" s="202"/>
      <c r="Q41" s="203"/>
    </row>
    <row r="42" spans="1:17" ht="22.5" customHeight="1" thickBot="1">
      <c r="A42" s="209"/>
      <c r="B42" s="209"/>
      <c r="C42" s="206" t="s">
        <v>39</v>
      </c>
      <c r="D42" s="207"/>
      <c r="E42" s="207"/>
      <c r="F42" s="207"/>
      <c r="G42" s="206" t="s">
        <v>40</v>
      </c>
      <c r="H42" s="207"/>
      <c r="I42" s="207"/>
      <c r="J42" s="207"/>
      <c r="K42" s="212"/>
      <c r="L42" s="213"/>
      <c r="M42" s="213"/>
      <c r="N42" s="214"/>
      <c r="O42" s="204"/>
      <c r="P42" s="204"/>
      <c r="Q42" s="205"/>
    </row>
    <row r="43" spans="1:17" ht="23.25" thickBot="1">
      <c r="A43" s="210"/>
      <c r="B43" s="210"/>
      <c r="C43" s="4" t="s">
        <v>42</v>
      </c>
      <c r="D43" s="4" t="s">
        <v>43</v>
      </c>
      <c r="E43" s="4" t="s">
        <v>44</v>
      </c>
      <c r="F43" s="4" t="s">
        <v>38</v>
      </c>
      <c r="G43" s="4" t="s">
        <v>42</v>
      </c>
      <c r="H43" s="4" t="s">
        <v>43</v>
      </c>
      <c r="I43" s="4" t="s">
        <v>44</v>
      </c>
      <c r="J43" s="4" t="s">
        <v>38</v>
      </c>
      <c r="K43" s="4" t="s">
        <v>42</v>
      </c>
      <c r="L43" s="4" t="s">
        <v>43</v>
      </c>
      <c r="M43" s="4" t="s">
        <v>44</v>
      </c>
      <c r="N43" s="4" t="s">
        <v>38</v>
      </c>
      <c r="O43" s="3" t="s">
        <v>29</v>
      </c>
      <c r="P43" s="4" t="s">
        <v>37</v>
      </c>
      <c r="Q43" s="4" t="s">
        <v>38</v>
      </c>
    </row>
    <row r="44" spans="1:17" ht="12.75">
      <c r="A44" s="109">
        <v>1</v>
      </c>
      <c r="B44" s="168" t="s">
        <v>4</v>
      </c>
      <c r="C44" s="24">
        <v>72</v>
      </c>
      <c r="D44" s="25">
        <v>22</v>
      </c>
      <c r="E44" s="25">
        <v>12</v>
      </c>
      <c r="F44" s="40">
        <f aca="true" t="shared" si="5" ref="F44:F72">C44+D44+E44</f>
        <v>106</v>
      </c>
      <c r="G44" s="26">
        <v>79</v>
      </c>
      <c r="H44" s="23">
        <v>27</v>
      </c>
      <c r="I44" s="29">
        <v>3</v>
      </c>
      <c r="J44" s="40">
        <f aca="true" t="shared" si="6" ref="J44:J72">G44+H44+I44</f>
        <v>109</v>
      </c>
      <c r="K44" s="26">
        <v>14</v>
      </c>
      <c r="L44" s="23">
        <v>6</v>
      </c>
      <c r="M44" s="29">
        <v>0</v>
      </c>
      <c r="N44" s="40">
        <f aca="true" t="shared" si="7" ref="N44:N72">K44+L44+M44</f>
        <v>20</v>
      </c>
      <c r="O44" s="48">
        <v>168</v>
      </c>
      <c r="P44" s="50">
        <v>67</v>
      </c>
      <c r="Q44" s="40">
        <f aca="true" t="shared" si="8" ref="Q44:Q72">O44+P44</f>
        <v>235</v>
      </c>
    </row>
    <row r="45" spans="1:17" s="14" customFormat="1" ht="12.75">
      <c r="A45" s="42">
        <v>2</v>
      </c>
      <c r="B45" s="44" t="s">
        <v>5</v>
      </c>
      <c r="C45" s="24">
        <v>80</v>
      </c>
      <c r="D45" s="25">
        <v>19</v>
      </c>
      <c r="E45" s="25">
        <v>14</v>
      </c>
      <c r="F45" s="40">
        <f t="shared" si="5"/>
        <v>113</v>
      </c>
      <c r="G45" s="26">
        <v>47</v>
      </c>
      <c r="H45" s="23">
        <v>16</v>
      </c>
      <c r="I45" s="29">
        <v>3</v>
      </c>
      <c r="J45" s="40">
        <f t="shared" si="6"/>
        <v>66</v>
      </c>
      <c r="K45" s="26">
        <v>16</v>
      </c>
      <c r="L45" s="23">
        <v>3</v>
      </c>
      <c r="M45" s="29">
        <v>1</v>
      </c>
      <c r="N45" s="40">
        <f t="shared" si="7"/>
        <v>20</v>
      </c>
      <c r="O45" s="48">
        <v>146</v>
      </c>
      <c r="P45" s="50">
        <v>53</v>
      </c>
      <c r="Q45" s="40">
        <f t="shared" si="8"/>
        <v>199</v>
      </c>
    </row>
    <row r="46" spans="1:17" ht="12.75">
      <c r="A46" s="42">
        <v>3</v>
      </c>
      <c r="B46" s="44" t="s">
        <v>6</v>
      </c>
      <c r="C46" s="24">
        <v>199</v>
      </c>
      <c r="D46" s="25">
        <v>50</v>
      </c>
      <c r="E46" s="25">
        <v>167</v>
      </c>
      <c r="F46" s="40">
        <f t="shared" si="5"/>
        <v>416</v>
      </c>
      <c r="G46" s="26">
        <v>260</v>
      </c>
      <c r="H46" s="23">
        <v>46</v>
      </c>
      <c r="I46" s="29">
        <v>55</v>
      </c>
      <c r="J46" s="40">
        <f t="shared" si="6"/>
        <v>361</v>
      </c>
      <c r="K46" s="26">
        <v>56</v>
      </c>
      <c r="L46" s="23">
        <v>17</v>
      </c>
      <c r="M46" s="29">
        <v>9</v>
      </c>
      <c r="N46" s="40">
        <f t="shared" si="7"/>
        <v>82</v>
      </c>
      <c r="O46" s="48">
        <v>559</v>
      </c>
      <c r="P46" s="50">
        <v>300</v>
      </c>
      <c r="Q46" s="40">
        <f t="shared" si="8"/>
        <v>859</v>
      </c>
    </row>
    <row r="47" spans="1:17" ht="12.75">
      <c r="A47" s="42">
        <v>4</v>
      </c>
      <c r="B47" s="44" t="s">
        <v>7</v>
      </c>
      <c r="C47" s="24">
        <v>120</v>
      </c>
      <c r="D47" s="25">
        <v>36</v>
      </c>
      <c r="E47" s="25">
        <v>28</v>
      </c>
      <c r="F47" s="40">
        <f t="shared" si="5"/>
        <v>184</v>
      </c>
      <c r="G47" s="26">
        <v>136</v>
      </c>
      <c r="H47" s="23">
        <v>29</v>
      </c>
      <c r="I47" s="29">
        <v>12</v>
      </c>
      <c r="J47" s="40">
        <f t="shared" si="6"/>
        <v>177</v>
      </c>
      <c r="K47" s="26">
        <v>9</v>
      </c>
      <c r="L47" s="23">
        <v>1</v>
      </c>
      <c r="M47" s="29">
        <v>0</v>
      </c>
      <c r="N47" s="40">
        <f t="shared" si="7"/>
        <v>10</v>
      </c>
      <c r="O47" s="48">
        <v>251</v>
      </c>
      <c r="P47" s="50">
        <v>120</v>
      </c>
      <c r="Q47" s="40">
        <f t="shared" si="8"/>
        <v>371</v>
      </c>
    </row>
    <row r="48" spans="1:17" ht="12.75">
      <c r="A48" s="42">
        <v>5</v>
      </c>
      <c r="B48" s="44" t="s">
        <v>8</v>
      </c>
      <c r="C48" s="24">
        <v>97</v>
      </c>
      <c r="D48" s="25">
        <v>22</v>
      </c>
      <c r="E48" s="25">
        <v>10</v>
      </c>
      <c r="F48" s="40">
        <f t="shared" si="5"/>
        <v>129</v>
      </c>
      <c r="G48" s="26">
        <v>86</v>
      </c>
      <c r="H48" s="23">
        <v>11</v>
      </c>
      <c r="I48" s="29">
        <v>3</v>
      </c>
      <c r="J48" s="40">
        <f t="shared" si="6"/>
        <v>100</v>
      </c>
      <c r="K48" s="26">
        <v>18</v>
      </c>
      <c r="L48" s="23">
        <v>1</v>
      </c>
      <c r="M48" s="29">
        <v>0</v>
      </c>
      <c r="N48" s="40">
        <f t="shared" si="7"/>
        <v>19</v>
      </c>
      <c r="O48" s="48">
        <v>167</v>
      </c>
      <c r="P48" s="50">
        <v>81</v>
      </c>
      <c r="Q48" s="40">
        <f t="shared" si="8"/>
        <v>248</v>
      </c>
    </row>
    <row r="49" spans="1:17" ht="12.75">
      <c r="A49" s="42">
        <v>6</v>
      </c>
      <c r="B49" s="44" t="s">
        <v>9</v>
      </c>
      <c r="C49" s="24">
        <v>96</v>
      </c>
      <c r="D49" s="25">
        <v>13</v>
      </c>
      <c r="E49" s="25">
        <v>33</v>
      </c>
      <c r="F49" s="40">
        <f t="shared" si="5"/>
        <v>142</v>
      </c>
      <c r="G49" s="26">
        <v>91</v>
      </c>
      <c r="H49" s="23">
        <v>9</v>
      </c>
      <c r="I49" s="29">
        <v>17</v>
      </c>
      <c r="J49" s="40">
        <f t="shared" si="6"/>
        <v>117</v>
      </c>
      <c r="K49" s="26">
        <v>8</v>
      </c>
      <c r="L49" s="23">
        <v>0</v>
      </c>
      <c r="M49" s="29">
        <v>0</v>
      </c>
      <c r="N49" s="40">
        <f t="shared" si="7"/>
        <v>8</v>
      </c>
      <c r="O49" s="48">
        <v>194</v>
      </c>
      <c r="P49" s="50">
        <v>73</v>
      </c>
      <c r="Q49" s="40">
        <f t="shared" si="8"/>
        <v>267</v>
      </c>
    </row>
    <row r="50" spans="1:17" ht="12.75">
      <c r="A50" s="42">
        <v>7</v>
      </c>
      <c r="B50" s="44" t="s">
        <v>10</v>
      </c>
      <c r="C50" s="24">
        <v>120</v>
      </c>
      <c r="D50" s="25">
        <v>33</v>
      </c>
      <c r="E50" s="25">
        <v>26</v>
      </c>
      <c r="F50" s="40">
        <f t="shared" si="5"/>
        <v>179</v>
      </c>
      <c r="G50" s="26">
        <v>106</v>
      </c>
      <c r="H50" s="23">
        <v>31</v>
      </c>
      <c r="I50" s="29">
        <v>4</v>
      </c>
      <c r="J50" s="40">
        <f t="shared" si="6"/>
        <v>141</v>
      </c>
      <c r="K50" s="26">
        <v>20</v>
      </c>
      <c r="L50" s="23">
        <v>5</v>
      </c>
      <c r="M50" s="29">
        <v>0</v>
      </c>
      <c r="N50" s="40">
        <f t="shared" si="7"/>
        <v>25</v>
      </c>
      <c r="O50" s="48">
        <v>248</v>
      </c>
      <c r="P50" s="50">
        <v>97</v>
      </c>
      <c r="Q50" s="40">
        <f t="shared" si="8"/>
        <v>345</v>
      </c>
    </row>
    <row r="51" spans="1:17" ht="12.75">
      <c r="A51" s="42">
        <v>8</v>
      </c>
      <c r="B51" s="44" t="s">
        <v>11</v>
      </c>
      <c r="C51" s="24">
        <v>85</v>
      </c>
      <c r="D51" s="25">
        <v>19</v>
      </c>
      <c r="E51" s="25">
        <v>12</v>
      </c>
      <c r="F51" s="40">
        <f t="shared" si="5"/>
        <v>116</v>
      </c>
      <c r="G51" s="26">
        <v>86</v>
      </c>
      <c r="H51" s="23">
        <v>13</v>
      </c>
      <c r="I51" s="29">
        <v>24</v>
      </c>
      <c r="J51" s="40">
        <f t="shared" si="6"/>
        <v>123</v>
      </c>
      <c r="K51" s="26">
        <v>23</v>
      </c>
      <c r="L51" s="23">
        <v>0</v>
      </c>
      <c r="M51" s="29">
        <v>2</v>
      </c>
      <c r="N51" s="40">
        <f t="shared" si="7"/>
        <v>25</v>
      </c>
      <c r="O51" s="48">
        <v>175</v>
      </c>
      <c r="P51" s="50">
        <v>89</v>
      </c>
      <c r="Q51" s="40">
        <f t="shared" si="8"/>
        <v>264</v>
      </c>
    </row>
    <row r="52" spans="1:17" ht="12.75">
      <c r="A52" s="42">
        <v>9</v>
      </c>
      <c r="B52" s="44" t="s">
        <v>12</v>
      </c>
      <c r="C52" s="24">
        <v>111</v>
      </c>
      <c r="D52" s="25">
        <v>21</v>
      </c>
      <c r="E52" s="25">
        <v>9</v>
      </c>
      <c r="F52" s="40">
        <f t="shared" si="5"/>
        <v>141</v>
      </c>
      <c r="G52" s="26">
        <v>144</v>
      </c>
      <c r="H52" s="23">
        <v>22</v>
      </c>
      <c r="I52" s="29">
        <v>10</v>
      </c>
      <c r="J52" s="40">
        <f t="shared" si="6"/>
        <v>176</v>
      </c>
      <c r="K52" s="26">
        <v>20</v>
      </c>
      <c r="L52" s="23">
        <v>3</v>
      </c>
      <c r="M52" s="29">
        <v>1</v>
      </c>
      <c r="N52" s="40">
        <f t="shared" si="7"/>
        <v>24</v>
      </c>
      <c r="O52" s="48">
        <v>231</v>
      </c>
      <c r="P52" s="50">
        <v>110</v>
      </c>
      <c r="Q52" s="40">
        <f t="shared" si="8"/>
        <v>341</v>
      </c>
    </row>
    <row r="53" spans="1:17" ht="12.75">
      <c r="A53" s="42">
        <v>10</v>
      </c>
      <c r="B53" s="44" t="s">
        <v>13</v>
      </c>
      <c r="C53" s="24">
        <v>102</v>
      </c>
      <c r="D53" s="25">
        <v>18</v>
      </c>
      <c r="E53" s="25">
        <v>61</v>
      </c>
      <c r="F53" s="40">
        <f t="shared" si="5"/>
        <v>181</v>
      </c>
      <c r="G53" s="26">
        <v>61</v>
      </c>
      <c r="H53" s="23">
        <v>6</v>
      </c>
      <c r="I53" s="29">
        <v>9</v>
      </c>
      <c r="J53" s="40">
        <f t="shared" si="6"/>
        <v>76</v>
      </c>
      <c r="K53" s="26">
        <v>11</v>
      </c>
      <c r="L53" s="23">
        <v>1</v>
      </c>
      <c r="M53" s="29">
        <v>0</v>
      </c>
      <c r="N53" s="40">
        <f t="shared" si="7"/>
        <v>12</v>
      </c>
      <c r="O53" s="48">
        <v>202</v>
      </c>
      <c r="P53" s="50">
        <v>67</v>
      </c>
      <c r="Q53" s="40">
        <f t="shared" si="8"/>
        <v>269</v>
      </c>
    </row>
    <row r="54" spans="1:17" ht="12.75">
      <c r="A54" s="42">
        <v>11</v>
      </c>
      <c r="B54" s="44" t="s">
        <v>14</v>
      </c>
      <c r="C54" s="24">
        <v>39</v>
      </c>
      <c r="D54" s="25">
        <v>7</v>
      </c>
      <c r="E54" s="25">
        <v>15</v>
      </c>
      <c r="F54" s="40">
        <f t="shared" si="5"/>
        <v>61</v>
      </c>
      <c r="G54" s="26">
        <v>58</v>
      </c>
      <c r="H54" s="23">
        <v>10</v>
      </c>
      <c r="I54" s="29">
        <v>18</v>
      </c>
      <c r="J54" s="40">
        <f t="shared" si="6"/>
        <v>86</v>
      </c>
      <c r="K54" s="26">
        <v>4</v>
      </c>
      <c r="L54" s="23">
        <v>0</v>
      </c>
      <c r="M54" s="29">
        <v>0</v>
      </c>
      <c r="N54" s="40">
        <f t="shared" si="7"/>
        <v>4</v>
      </c>
      <c r="O54" s="48">
        <v>112</v>
      </c>
      <c r="P54" s="50">
        <v>39</v>
      </c>
      <c r="Q54" s="40">
        <f t="shared" si="8"/>
        <v>151</v>
      </c>
    </row>
    <row r="55" spans="1:17" ht="12.75">
      <c r="A55" s="42">
        <v>12</v>
      </c>
      <c r="B55" s="44" t="s">
        <v>15</v>
      </c>
      <c r="C55" s="24">
        <v>152</v>
      </c>
      <c r="D55" s="25">
        <v>54</v>
      </c>
      <c r="E55" s="25">
        <v>26</v>
      </c>
      <c r="F55" s="40">
        <f t="shared" si="5"/>
        <v>232</v>
      </c>
      <c r="G55" s="26">
        <v>143</v>
      </c>
      <c r="H55" s="23">
        <v>36</v>
      </c>
      <c r="I55" s="29">
        <v>9</v>
      </c>
      <c r="J55" s="40">
        <f t="shared" si="6"/>
        <v>188</v>
      </c>
      <c r="K55" s="26">
        <v>24</v>
      </c>
      <c r="L55" s="23">
        <v>3</v>
      </c>
      <c r="M55" s="29">
        <v>0</v>
      </c>
      <c r="N55" s="40">
        <f t="shared" si="7"/>
        <v>27</v>
      </c>
      <c r="O55" s="48">
        <v>340</v>
      </c>
      <c r="P55" s="50">
        <v>107</v>
      </c>
      <c r="Q55" s="40">
        <f t="shared" si="8"/>
        <v>447</v>
      </c>
    </row>
    <row r="56" spans="1:17" ht="12.75">
      <c r="A56" s="42">
        <v>13</v>
      </c>
      <c r="B56" s="44" t="s">
        <v>16</v>
      </c>
      <c r="C56" s="24">
        <v>45</v>
      </c>
      <c r="D56" s="25">
        <v>16</v>
      </c>
      <c r="E56" s="25">
        <v>34</v>
      </c>
      <c r="F56" s="40">
        <f t="shared" si="5"/>
        <v>95</v>
      </c>
      <c r="G56" s="26">
        <v>86</v>
      </c>
      <c r="H56" s="23">
        <v>15</v>
      </c>
      <c r="I56" s="29">
        <v>27</v>
      </c>
      <c r="J56" s="40">
        <f t="shared" si="6"/>
        <v>128</v>
      </c>
      <c r="K56" s="26">
        <v>16</v>
      </c>
      <c r="L56" s="23">
        <v>2</v>
      </c>
      <c r="M56" s="29">
        <v>1</v>
      </c>
      <c r="N56" s="40">
        <f t="shared" si="7"/>
        <v>19</v>
      </c>
      <c r="O56" s="48">
        <v>162</v>
      </c>
      <c r="P56" s="50">
        <v>80</v>
      </c>
      <c r="Q56" s="40">
        <f t="shared" si="8"/>
        <v>242</v>
      </c>
    </row>
    <row r="57" spans="1:17" ht="12.75">
      <c r="A57" s="42">
        <v>14</v>
      </c>
      <c r="B57" s="44" t="s">
        <v>17</v>
      </c>
      <c r="C57" s="24">
        <v>218</v>
      </c>
      <c r="D57" s="25">
        <v>51</v>
      </c>
      <c r="E57" s="25">
        <v>37</v>
      </c>
      <c r="F57" s="40">
        <f t="shared" si="5"/>
        <v>306</v>
      </c>
      <c r="G57" s="26">
        <v>383</v>
      </c>
      <c r="H57" s="23">
        <v>79</v>
      </c>
      <c r="I57" s="29">
        <v>21</v>
      </c>
      <c r="J57" s="40">
        <f t="shared" si="6"/>
        <v>483</v>
      </c>
      <c r="K57" s="26">
        <v>107</v>
      </c>
      <c r="L57" s="23">
        <v>17</v>
      </c>
      <c r="M57" s="29">
        <v>3</v>
      </c>
      <c r="N57" s="40">
        <f t="shared" si="7"/>
        <v>127</v>
      </c>
      <c r="O57" s="48">
        <v>572</v>
      </c>
      <c r="P57" s="50">
        <v>344</v>
      </c>
      <c r="Q57" s="40">
        <f t="shared" si="8"/>
        <v>916</v>
      </c>
    </row>
    <row r="58" spans="1:17" ht="12.75">
      <c r="A58" s="42">
        <v>15</v>
      </c>
      <c r="B58" s="44" t="s">
        <v>18</v>
      </c>
      <c r="C58" s="27">
        <v>86</v>
      </c>
      <c r="D58" s="28">
        <v>15</v>
      </c>
      <c r="E58" s="29">
        <v>17</v>
      </c>
      <c r="F58" s="40">
        <f t="shared" si="5"/>
        <v>118</v>
      </c>
      <c r="G58" s="26">
        <v>100</v>
      </c>
      <c r="H58" s="23">
        <v>13</v>
      </c>
      <c r="I58" s="29">
        <v>7</v>
      </c>
      <c r="J58" s="40">
        <f t="shared" si="6"/>
        <v>120</v>
      </c>
      <c r="K58" s="26">
        <v>5</v>
      </c>
      <c r="L58" s="23">
        <v>3</v>
      </c>
      <c r="M58" s="29">
        <v>0</v>
      </c>
      <c r="N58" s="40">
        <f t="shared" si="7"/>
        <v>8</v>
      </c>
      <c r="O58" s="48">
        <v>186</v>
      </c>
      <c r="P58" s="50">
        <v>60</v>
      </c>
      <c r="Q58" s="40">
        <f t="shared" si="8"/>
        <v>246</v>
      </c>
    </row>
    <row r="59" spans="1:17" ht="12.75">
      <c r="A59" s="42">
        <v>16</v>
      </c>
      <c r="B59" s="44" t="s">
        <v>19</v>
      </c>
      <c r="C59" s="30">
        <v>58</v>
      </c>
      <c r="D59" s="31">
        <v>23</v>
      </c>
      <c r="E59" s="32">
        <v>5</v>
      </c>
      <c r="F59" s="40">
        <f t="shared" si="5"/>
        <v>86</v>
      </c>
      <c r="G59" s="30">
        <v>45</v>
      </c>
      <c r="H59" s="31">
        <v>19</v>
      </c>
      <c r="I59" s="32">
        <v>0</v>
      </c>
      <c r="J59" s="40">
        <f t="shared" si="6"/>
        <v>64</v>
      </c>
      <c r="K59" s="30">
        <v>13</v>
      </c>
      <c r="L59" s="31">
        <v>0</v>
      </c>
      <c r="M59" s="32">
        <v>0</v>
      </c>
      <c r="N59" s="40">
        <f t="shared" si="7"/>
        <v>13</v>
      </c>
      <c r="O59" s="48">
        <v>124</v>
      </c>
      <c r="P59" s="50">
        <v>39</v>
      </c>
      <c r="Q59" s="40">
        <f t="shared" si="8"/>
        <v>163</v>
      </c>
    </row>
    <row r="60" spans="1:17" ht="12.75">
      <c r="A60" s="42">
        <v>17</v>
      </c>
      <c r="B60" s="44" t="s">
        <v>20</v>
      </c>
      <c r="C60" s="24">
        <v>78</v>
      </c>
      <c r="D60" s="25">
        <v>29</v>
      </c>
      <c r="E60" s="25">
        <v>17</v>
      </c>
      <c r="F60" s="40">
        <f t="shared" si="5"/>
        <v>124</v>
      </c>
      <c r="G60" s="26">
        <v>61</v>
      </c>
      <c r="H60" s="23">
        <v>10</v>
      </c>
      <c r="I60" s="29">
        <v>0</v>
      </c>
      <c r="J60" s="40">
        <f t="shared" si="6"/>
        <v>71</v>
      </c>
      <c r="K60" s="26">
        <v>12</v>
      </c>
      <c r="L60" s="23">
        <v>2</v>
      </c>
      <c r="M60" s="29">
        <v>0</v>
      </c>
      <c r="N60" s="40">
        <f t="shared" si="7"/>
        <v>14</v>
      </c>
      <c r="O60" s="48">
        <v>153</v>
      </c>
      <c r="P60" s="50">
        <v>56</v>
      </c>
      <c r="Q60" s="40">
        <f t="shared" si="8"/>
        <v>209</v>
      </c>
    </row>
    <row r="61" spans="1:17" ht="12.75">
      <c r="A61" s="42">
        <v>18</v>
      </c>
      <c r="B61" s="44" t="s">
        <v>21</v>
      </c>
      <c r="C61" s="24">
        <v>40</v>
      </c>
      <c r="D61" s="25">
        <v>11</v>
      </c>
      <c r="E61" s="25">
        <v>2</v>
      </c>
      <c r="F61" s="40">
        <f t="shared" si="5"/>
        <v>53</v>
      </c>
      <c r="G61" s="26">
        <v>44</v>
      </c>
      <c r="H61" s="23">
        <v>11</v>
      </c>
      <c r="I61" s="29">
        <v>0</v>
      </c>
      <c r="J61" s="40">
        <f t="shared" si="6"/>
        <v>55</v>
      </c>
      <c r="K61" s="26">
        <v>6</v>
      </c>
      <c r="L61" s="23">
        <v>0</v>
      </c>
      <c r="M61" s="29">
        <v>0</v>
      </c>
      <c r="N61" s="40">
        <f t="shared" si="7"/>
        <v>6</v>
      </c>
      <c r="O61" s="48">
        <v>88</v>
      </c>
      <c r="P61" s="50">
        <v>26</v>
      </c>
      <c r="Q61" s="40">
        <f t="shared" si="8"/>
        <v>114</v>
      </c>
    </row>
    <row r="62" spans="1:17" ht="12.75">
      <c r="A62" s="42">
        <v>19</v>
      </c>
      <c r="B62" s="44" t="s">
        <v>22</v>
      </c>
      <c r="C62" s="24">
        <v>105</v>
      </c>
      <c r="D62" s="25">
        <v>42</v>
      </c>
      <c r="E62" s="25">
        <v>25</v>
      </c>
      <c r="F62" s="40">
        <f>C62+D62+E62</f>
        <v>172</v>
      </c>
      <c r="G62" s="26">
        <v>141</v>
      </c>
      <c r="H62" s="23">
        <v>33</v>
      </c>
      <c r="I62" s="29">
        <v>8</v>
      </c>
      <c r="J62" s="40">
        <f t="shared" si="6"/>
        <v>182</v>
      </c>
      <c r="K62" s="26">
        <v>16</v>
      </c>
      <c r="L62" s="23">
        <v>1</v>
      </c>
      <c r="M62" s="29">
        <v>0</v>
      </c>
      <c r="N62" s="40">
        <f t="shared" si="7"/>
        <v>17</v>
      </c>
      <c r="O62" s="48">
        <v>271</v>
      </c>
      <c r="P62" s="50">
        <v>100</v>
      </c>
      <c r="Q62" s="40">
        <f t="shared" si="8"/>
        <v>371</v>
      </c>
    </row>
    <row r="63" spans="1:17" ht="12.75">
      <c r="A63" s="42">
        <v>20</v>
      </c>
      <c r="B63" s="44" t="s">
        <v>23</v>
      </c>
      <c r="C63" s="24">
        <v>68</v>
      </c>
      <c r="D63" s="25">
        <v>22</v>
      </c>
      <c r="E63" s="25">
        <v>22</v>
      </c>
      <c r="F63" s="40">
        <f>C63+D63+E63</f>
        <v>112</v>
      </c>
      <c r="G63" s="26">
        <v>75</v>
      </c>
      <c r="H63" s="23">
        <v>16</v>
      </c>
      <c r="I63" s="29">
        <v>5</v>
      </c>
      <c r="J63" s="40">
        <f t="shared" si="6"/>
        <v>96</v>
      </c>
      <c r="K63" s="26">
        <v>20</v>
      </c>
      <c r="L63" s="23">
        <v>3</v>
      </c>
      <c r="M63" s="29">
        <v>0</v>
      </c>
      <c r="N63" s="40">
        <f t="shared" si="7"/>
        <v>23</v>
      </c>
      <c r="O63" s="48">
        <v>166</v>
      </c>
      <c r="P63" s="50">
        <v>65</v>
      </c>
      <c r="Q63" s="40">
        <f t="shared" si="8"/>
        <v>231</v>
      </c>
    </row>
    <row r="64" spans="1:17" ht="12.75">
      <c r="A64" s="42">
        <v>21</v>
      </c>
      <c r="B64" s="44" t="s">
        <v>24</v>
      </c>
      <c r="C64" s="24">
        <v>46</v>
      </c>
      <c r="D64" s="25">
        <v>18</v>
      </c>
      <c r="E64" s="25">
        <v>13</v>
      </c>
      <c r="F64" s="40">
        <f t="shared" si="5"/>
        <v>77</v>
      </c>
      <c r="G64" s="26">
        <v>81</v>
      </c>
      <c r="H64" s="23">
        <v>22</v>
      </c>
      <c r="I64" s="29">
        <v>8</v>
      </c>
      <c r="J64" s="40">
        <f t="shared" si="6"/>
        <v>111</v>
      </c>
      <c r="K64" s="26">
        <v>17</v>
      </c>
      <c r="L64" s="23">
        <v>4</v>
      </c>
      <c r="M64" s="29">
        <v>1</v>
      </c>
      <c r="N64" s="40">
        <f t="shared" si="7"/>
        <v>22</v>
      </c>
      <c r="O64" s="48">
        <v>148</v>
      </c>
      <c r="P64" s="50">
        <v>62</v>
      </c>
      <c r="Q64" s="40">
        <f t="shared" si="8"/>
        <v>210</v>
      </c>
    </row>
    <row r="65" spans="1:17" ht="12.75">
      <c r="A65" s="42">
        <v>22</v>
      </c>
      <c r="B65" s="44" t="s">
        <v>25</v>
      </c>
      <c r="C65" s="24">
        <v>57</v>
      </c>
      <c r="D65" s="25">
        <v>32</v>
      </c>
      <c r="E65" s="25">
        <v>13</v>
      </c>
      <c r="F65" s="40">
        <f t="shared" si="5"/>
        <v>102</v>
      </c>
      <c r="G65" s="26">
        <v>74</v>
      </c>
      <c r="H65" s="23">
        <v>7</v>
      </c>
      <c r="I65" s="29">
        <v>0</v>
      </c>
      <c r="J65" s="40">
        <f t="shared" si="6"/>
        <v>81</v>
      </c>
      <c r="K65" s="26">
        <v>22</v>
      </c>
      <c r="L65" s="23">
        <v>3</v>
      </c>
      <c r="M65" s="29">
        <v>0</v>
      </c>
      <c r="N65" s="40">
        <f t="shared" si="7"/>
        <v>25</v>
      </c>
      <c r="O65" s="48">
        <v>140</v>
      </c>
      <c r="P65" s="50">
        <v>68</v>
      </c>
      <c r="Q65" s="40">
        <f t="shared" si="8"/>
        <v>208</v>
      </c>
    </row>
    <row r="66" spans="1:17" ht="12.75">
      <c r="A66" s="42">
        <v>23</v>
      </c>
      <c r="B66" s="44" t="s">
        <v>26</v>
      </c>
      <c r="C66" s="24">
        <v>41</v>
      </c>
      <c r="D66" s="25">
        <v>7</v>
      </c>
      <c r="E66" s="25">
        <v>11</v>
      </c>
      <c r="F66" s="40">
        <f t="shared" si="5"/>
        <v>59</v>
      </c>
      <c r="G66" s="26">
        <v>21</v>
      </c>
      <c r="H66" s="23">
        <v>1</v>
      </c>
      <c r="I66" s="29">
        <v>1</v>
      </c>
      <c r="J66" s="40">
        <f t="shared" si="6"/>
        <v>23</v>
      </c>
      <c r="K66" s="26">
        <v>4</v>
      </c>
      <c r="L66" s="23">
        <v>0</v>
      </c>
      <c r="M66" s="29">
        <v>0</v>
      </c>
      <c r="N66" s="40">
        <f t="shared" si="7"/>
        <v>4</v>
      </c>
      <c r="O66" s="48">
        <v>54</v>
      </c>
      <c r="P66" s="50">
        <v>32</v>
      </c>
      <c r="Q66" s="40">
        <f t="shared" si="8"/>
        <v>86</v>
      </c>
    </row>
    <row r="67" spans="1:17" ht="12.75">
      <c r="A67" s="42">
        <v>24</v>
      </c>
      <c r="B67" s="44" t="s">
        <v>27</v>
      </c>
      <c r="C67" s="24">
        <v>61</v>
      </c>
      <c r="D67" s="25">
        <v>16</v>
      </c>
      <c r="E67" s="25">
        <v>15</v>
      </c>
      <c r="F67" s="40">
        <f t="shared" si="5"/>
        <v>92</v>
      </c>
      <c r="G67" s="26">
        <v>63</v>
      </c>
      <c r="H67" s="23">
        <v>25</v>
      </c>
      <c r="I67" s="29">
        <v>6</v>
      </c>
      <c r="J67" s="40">
        <f t="shared" si="6"/>
        <v>94</v>
      </c>
      <c r="K67" s="26">
        <v>9</v>
      </c>
      <c r="L67" s="23">
        <v>2</v>
      </c>
      <c r="M67" s="29">
        <v>0</v>
      </c>
      <c r="N67" s="40">
        <f t="shared" si="7"/>
        <v>11</v>
      </c>
      <c r="O67" s="48">
        <v>142</v>
      </c>
      <c r="P67" s="50">
        <v>55</v>
      </c>
      <c r="Q67" s="40">
        <f t="shared" si="8"/>
        <v>197</v>
      </c>
    </row>
    <row r="68" spans="1:17" ht="12.75">
      <c r="A68" s="42">
        <v>25</v>
      </c>
      <c r="B68" s="44" t="s">
        <v>28</v>
      </c>
      <c r="C68" s="24">
        <v>102</v>
      </c>
      <c r="D68" s="25">
        <v>15</v>
      </c>
      <c r="E68" s="25">
        <v>37</v>
      </c>
      <c r="F68" s="40">
        <f t="shared" si="5"/>
        <v>154</v>
      </c>
      <c r="G68" s="26">
        <v>126</v>
      </c>
      <c r="H68" s="23">
        <v>23</v>
      </c>
      <c r="I68" s="29">
        <v>15</v>
      </c>
      <c r="J68" s="40">
        <f t="shared" si="6"/>
        <v>164</v>
      </c>
      <c r="K68" s="26">
        <v>21</v>
      </c>
      <c r="L68" s="23">
        <v>3</v>
      </c>
      <c r="M68" s="29">
        <v>3</v>
      </c>
      <c r="N68" s="40">
        <f t="shared" si="7"/>
        <v>27</v>
      </c>
      <c r="O68" s="48">
        <v>238</v>
      </c>
      <c r="P68" s="50">
        <v>107</v>
      </c>
      <c r="Q68" s="40">
        <f t="shared" si="8"/>
        <v>345</v>
      </c>
    </row>
    <row r="69" spans="1:17" ht="12.75">
      <c r="A69" s="43">
        <v>26</v>
      </c>
      <c r="B69" s="52" t="s">
        <v>62</v>
      </c>
      <c r="C69" s="38">
        <v>53</v>
      </c>
      <c r="D69" s="33">
        <v>26</v>
      </c>
      <c r="E69" s="34">
        <v>18</v>
      </c>
      <c r="F69" s="40">
        <f t="shared" si="5"/>
        <v>97</v>
      </c>
      <c r="G69" s="38">
        <v>79</v>
      </c>
      <c r="H69" s="33">
        <v>54</v>
      </c>
      <c r="I69" s="34">
        <v>28</v>
      </c>
      <c r="J69" s="40">
        <f t="shared" si="6"/>
        <v>161</v>
      </c>
      <c r="K69" s="38">
        <v>6</v>
      </c>
      <c r="L69" s="33">
        <v>4</v>
      </c>
      <c r="M69" s="34">
        <v>0</v>
      </c>
      <c r="N69" s="40">
        <f t="shared" si="7"/>
        <v>10</v>
      </c>
      <c r="O69" s="49">
        <v>264</v>
      </c>
      <c r="P69" s="51">
        <v>4</v>
      </c>
      <c r="Q69" s="40">
        <f t="shared" si="8"/>
        <v>268</v>
      </c>
    </row>
    <row r="70" spans="1:17" ht="12.75">
      <c r="A70" s="42">
        <v>27</v>
      </c>
      <c r="B70" s="52" t="s">
        <v>77</v>
      </c>
      <c r="C70" s="38">
        <v>0</v>
      </c>
      <c r="D70" s="33">
        <v>0</v>
      </c>
      <c r="E70" s="34">
        <v>0</v>
      </c>
      <c r="F70" s="40">
        <f>C70+D70+E70</f>
        <v>0</v>
      </c>
      <c r="G70" s="38">
        <v>11</v>
      </c>
      <c r="H70" s="33">
        <v>0</v>
      </c>
      <c r="I70" s="34">
        <v>1</v>
      </c>
      <c r="J70" s="40">
        <f>G70+H70+I70</f>
        <v>12</v>
      </c>
      <c r="K70" s="38">
        <v>1</v>
      </c>
      <c r="L70" s="33">
        <v>0</v>
      </c>
      <c r="M70" s="34">
        <v>0</v>
      </c>
      <c r="N70" s="40">
        <f>K70+L70+M70</f>
        <v>1</v>
      </c>
      <c r="O70" s="49">
        <v>13</v>
      </c>
      <c r="P70" s="51">
        <v>0</v>
      </c>
      <c r="Q70" s="40">
        <f>O70+P70</f>
        <v>13</v>
      </c>
    </row>
    <row r="71" spans="1:17" ht="12.75">
      <c r="A71" s="43">
        <v>28</v>
      </c>
      <c r="B71" s="52" t="s">
        <v>78</v>
      </c>
      <c r="C71" s="38">
        <v>4</v>
      </c>
      <c r="D71" s="33">
        <v>0</v>
      </c>
      <c r="E71" s="34">
        <v>0</v>
      </c>
      <c r="F71" s="40">
        <f>C71+D71+E71</f>
        <v>4</v>
      </c>
      <c r="G71" s="38">
        <v>12</v>
      </c>
      <c r="H71" s="33">
        <v>1</v>
      </c>
      <c r="I71" s="34">
        <v>0</v>
      </c>
      <c r="J71" s="40">
        <f>G71+H71+I71</f>
        <v>13</v>
      </c>
      <c r="K71" s="38">
        <v>0</v>
      </c>
      <c r="L71" s="33">
        <v>0</v>
      </c>
      <c r="M71" s="34">
        <v>0</v>
      </c>
      <c r="N71" s="40">
        <f>K71+L71+M71</f>
        <v>0</v>
      </c>
      <c r="O71" s="49">
        <v>17</v>
      </c>
      <c r="P71" s="51">
        <v>0</v>
      </c>
      <c r="Q71" s="40">
        <f>O71+P71</f>
        <v>17</v>
      </c>
    </row>
    <row r="72" spans="1:17" ht="14.25" customHeight="1" thickBot="1">
      <c r="A72" s="42">
        <v>29</v>
      </c>
      <c r="B72" s="47" t="s">
        <v>76</v>
      </c>
      <c r="C72" s="38">
        <v>2</v>
      </c>
      <c r="D72" s="33">
        <v>0</v>
      </c>
      <c r="E72" s="34">
        <v>0</v>
      </c>
      <c r="F72" s="41">
        <f t="shared" si="5"/>
        <v>2</v>
      </c>
      <c r="G72" s="38">
        <v>10</v>
      </c>
      <c r="H72" s="33">
        <v>1</v>
      </c>
      <c r="I72" s="34">
        <v>0</v>
      </c>
      <c r="J72" s="41">
        <f t="shared" si="6"/>
        <v>11</v>
      </c>
      <c r="K72" s="38">
        <v>2</v>
      </c>
      <c r="L72" s="33">
        <v>0</v>
      </c>
      <c r="M72" s="34">
        <v>0</v>
      </c>
      <c r="N72" s="41">
        <f t="shared" si="7"/>
        <v>2</v>
      </c>
      <c r="O72" s="49">
        <v>15</v>
      </c>
      <c r="P72" s="51">
        <v>0</v>
      </c>
      <c r="Q72" s="41">
        <f t="shared" si="8"/>
        <v>15</v>
      </c>
    </row>
    <row r="73" spans="1:17" ht="16.5" thickBot="1">
      <c r="A73" s="218" t="s">
        <v>3</v>
      </c>
      <c r="B73" s="219"/>
      <c r="C73" s="35">
        <f>SUM(C44:C72)</f>
        <v>2337</v>
      </c>
      <c r="D73" s="36">
        <f aca="true" t="shared" si="9" ref="D73:M73">SUM(D44:D72)</f>
        <v>637</v>
      </c>
      <c r="E73" s="36">
        <f>SUM(E44:E72)</f>
        <v>679</v>
      </c>
      <c r="F73" s="36">
        <f t="shared" si="9"/>
        <v>3653</v>
      </c>
      <c r="G73" s="36">
        <f t="shared" si="9"/>
        <v>2709</v>
      </c>
      <c r="H73" s="36">
        <f t="shared" si="9"/>
        <v>586</v>
      </c>
      <c r="I73" s="36">
        <f t="shared" si="9"/>
        <v>294</v>
      </c>
      <c r="J73" s="36">
        <f t="shared" si="9"/>
        <v>3589</v>
      </c>
      <c r="K73" s="36">
        <f t="shared" si="9"/>
        <v>500</v>
      </c>
      <c r="L73" s="36">
        <f t="shared" si="9"/>
        <v>84</v>
      </c>
      <c r="M73" s="36">
        <f t="shared" si="9"/>
        <v>21</v>
      </c>
      <c r="N73" s="36">
        <f>K73+L73+M73</f>
        <v>605</v>
      </c>
      <c r="O73" s="36">
        <f>SUM(O44:O72)</f>
        <v>5546</v>
      </c>
      <c r="P73" s="36">
        <f>SUM(P44:P72)</f>
        <v>2301</v>
      </c>
      <c r="Q73" s="37">
        <f>SUM(Q44:Q72)</f>
        <v>7847</v>
      </c>
    </row>
    <row r="76" spans="2:17" ht="15">
      <c r="B76" s="5" t="s">
        <v>0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5" customHeight="1" thickBot="1">
      <c r="A77" s="217" t="s">
        <v>56</v>
      </c>
      <c r="B77" s="217"/>
      <c r="C77" s="215" t="s">
        <v>65</v>
      </c>
      <c r="D77" s="215"/>
      <c r="E77" s="215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</row>
    <row r="78" spans="1:17" ht="13.5" customHeight="1" thickBot="1">
      <c r="A78" s="208" t="s">
        <v>1</v>
      </c>
      <c r="B78" s="208" t="s">
        <v>2</v>
      </c>
      <c r="C78" s="206" t="s">
        <v>41</v>
      </c>
      <c r="D78" s="207"/>
      <c r="E78" s="207"/>
      <c r="F78" s="207"/>
      <c r="G78" s="207"/>
      <c r="H78" s="207"/>
      <c r="I78" s="207"/>
      <c r="J78" s="207"/>
      <c r="K78" s="211" t="s">
        <v>45</v>
      </c>
      <c r="L78" s="202"/>
      <c r="M78" s="202"/>
      <c r="N78" s="203"/>
      <c r="O78" s="202" t="s">
        <v>46</v>
      </c>
      <c r="P78" s="202"/>
      <c r="Q78" s="203"/>
    </row>
    <row r="79" spans="1:17" ht="23.25" customHeight="1" thickBot="1">
      <c r="A79" s="209"/>
      <c r="B79" s="209"/>
      <c r="C79" s="206" t="s">
        <v>39</v>
      </c>
      <c r="D79" s="207"/>
      <c r="E79" s="207"/>
      <c r="F79" s="207"/>
      <c r="G79" s="206" t="s">
        <v>40</v>
      </c>
      <c r="H79" s="207"/>
      <c r="I79" s="207"/>
      <c r="J79" s="207"/>
      <c r="K79" s="212"/>
      <c r="L79" s="213"/>
      <c r="M79" s="213"/>
      <c r="N79" s="214"/>
      <c r="O79" s="204"/>
      <c r="P79" s="204"/>
      <c r="Q79" s="205"/>
    </row>
    <row r="80" spans="1:17" ht="23.25" thickBot="1">
      <c r="A80" s="210"/>
      <c r="B80" s="210"/>
      <c r="C80" s="4" t="s">
        <v>42</v>
      </c>
      <c r="D80" s="4" t="s">
        <v>43</v>
      </c>
      <c r="E80" s="4" t="s">
        <v>44</v>
      </c>
      <c r="F80" s="4" t="s">
        <v>38</v>
      </c>
      <c r="G80" s="4" t="s">
        <v>42</v>
      </c>
      <c r="H80" s="4" t="s">
        <v>43</v>
      </c>
      <c r="I80" s="4" t="s">
        <v>44</v>
      </c>
      <c r="J80" s="4" t="s">
        <v>38</v>
      </c>
      <c r="K80" s="4" t="s">
        <v>42</v>
      </c>
      <c r="L80" s="4" t="s">
        <v>43</v>
      </c>
      <c r="M80" s="4" t="s">
        <v>44</v>
      </c>
      <c r="N80" s="4" t="s">
        <v>38</v>
      </c>
      <c r="O80" s="3" t="s">
        <v>29</v>
      </c>
      <c r="P80" s="4" t="s">
        <v>37</v>
      </c>
      <c r="Q80" s="4" t="s">
        <v>38</v>
      </c>
    </row>
    <row r="81" spans="1:17" ht="12.75">
      <c r="A81" s="109">
        <v>1</v>
      </c>
      <c r="B81" s="168" t="s">
        <v>4</v>
      </c>
      <c r="C81" s="24">
        <v>69</v>
      </c>
      <c r="D81" s="25">
        <v>16</v>
      </c>
      <c r="E81" s="25">
        <v>11</v>
      </c>
      <c r="F81" s="40">
        <f aca="true" t="shared" si="10" ref="F81:F106">C81+D81+E81</f>
        <v>96</v>
      </c>
      <c r="G81" s="26">
        <v>70</v>
      </c>
      <c r="H81" s="23">
        <v>23</v>
      </c>
      <c r="I81" s="29">
        <v>2</v>
      </c>
      <c r="J81" s="40">
        <f aca="true" t="shared" si="11" ref="J81:J106">G81+H81+I81</f>
        <v>95</v>
      </c>
      <c r="K81" s="26">
        <v>23</v>
      </c>
      <c r="L81" s="23">
        <v>0</v>
      </c>
      <c r="M81" s="29">
        <v>0</v>
      </c>
      <c r="N81" s="40">
        <f aca="true" t="shared" si="12" ref="N81:N106">K81+L81+M81</f>
        <v>23</v>
      </c>
      <c r="O81" s="48">
        <v>165</v>
      </c>
      <c r="P81" s="50">
        <v>49</v>
      </c>
      <c r="Q81" s="40">
        <f aca="true" t="shared" si="13" ref="Q81:Q106">O81+P81</f>
        <v>214</v>
      </c>
    </row>
    <row r="82" spans="1:17" ht="12.75">
      <c r="A82" s="42">
        <v>2</v>
      </c>
      <c r="B82" s="44" t="s">
        <v>5</v>
      </c>
      <c r="C82" s="24">
        <v>54</v>
      </c>
      <c r="D82" s="25">
        <v>22</v>
      </c>
      <c r="E82" s="25">
        <v>12</v>
      </c>
      <c r="F82" s="40">
        <f t="shared" si="10"/>
        <v>88</v>
      </c>
      <c r="G82" s="26">
        <v>37</v>
      </c>
      <c r="H82" s="23">
        <v>11</v>
      </c>
      <c r="I82" s="29">
        <v>2</v>
      </c>
      <c r="J82" s="40">
        <f t="shared" si="11"/>
        <v>50</v>
      </c>
      <c r="K82" s="26">
        <v>23</v>
      </c>
      <c r="L82" s="23">
        <v>1</v>
      </c>
      <c r="M82" s="29">
        <v>0</v>
      </c>
      <c r="N82" s="40">
        <f t="shared" si="12"/>
        <v>24</v>
      </c>
      <c r="O82" s="48">
        <v>127</v>
      </c>
      <c r="P82" s="50">
        <v>35</v>
      </c>
      <c r="Q82" s="40">
        <f t="shared" si="13"/>
        <v>162</v>
      </c>
    </row>
    <row r="83" spans="1:17" ht="12.75">
      <c r="A83" s="42">
        <v>3</v>
      </c>
      <c r="B83" s="44" t="s">
        <v>6</v>
      </c>
      <c r="C83" s="24">
        <v>180</v>
      </c>
      <c r="D83" s="25">
        <v>54</v>
      </c>
      <c r="E83" s="25">
        <v>130</v>
      </c>
      <c r="F83" s="40">
        <f t="shared" si="10"/>
        <v>364</v>
      </c>
      <c r="G83" s="26">
        <v>199</v>
      </c>
      <c r="H83" s="23">
        <v>47</v>
      </c>
      <c r="I83" s="29">
        <v>65</v>
      </c>
      <c r="J83" s="40">
        <f t="shared" si="11"/>
        <v>311</v>
      </c>
      <c r="K83" s="26">
        <v>46</v>
      </c>
      <c r="L83" s="23">
        <v>14</v>
      </c>
      <c r="M83" s="29">
        <v>11</v>
      </c>
      <c r="N83" s="40">
        <f t="shared" si="12"/>
        <v>71</v>
      </c>
      <c r="O83" s="48">
        <v>512</v>
      </c>
      <c r="P83" s="50">
        <v>234</v>
      </c>
      <c r="Q83" s="40">
        <f t="shared" si="13"/>
        <v>746</v>
      </c>
    </row>
    <row r="84" spans="1:17" ht="12.75">
      <c r="A84" s="42">
        <v>4</v>
      </c>
      <c r="B84" s="44" t="s">
        <v>7</v>
      </c>
      <c r="C84" s="24">
        <v>114</v>
      </c>
      <c r="D84" s="25">
        <v>27</v>
      </c>
      <c r="E84" s="25">
        <v>30</v>
      </c>
      <c r="F84" s="40">
        <f t="shared" si="10"/>
        <v>171</v>
      </c>
      <c r="G84" s="26">
        <v>138</v>
      </c>
      <c r="H84" s="23">
        <v>18</v>
      </c>
      <c r="I84" s="29">
        <v>19</v>
      </c>
      <c r="J84" s="40">
        <f t="shared" si="11"/>
        <v>175</v>
      </c>
      <c r="K84" s="26">
        <v>12</v>
      </c>
      <c r="L84" s="23">
        <v>1</v>
      </c>
      <c r="M84" s="29">
        <v>1</v>
      </c>
      <c r="N84" s="40">
        <f t="shared" si="12"/>
        <v>14</v>
      </c>
      <c r="O84" s="48">
        <v>244</v>
      </c>
      <c r="P84" s="50">
        <v>116</v>
      </c>
      <c r="Q84" s="40">
        <f t="shared" si="13"/>
        <v>360</v>
      </c>
    </row>
    <row r="85" spans="1:17" ht="12.75">
      <c r="A85" s="42">
        <v>5</v>
      </c>
      <c r="B85" s="44" t="s">
        <v>8</v>
      </c>
      <c r="C85" s="24">
        <v>93</v>
      </c>
      <c r="D85" s="25">
        <v>34</v>
      </c>
      <c r="E85" s="25">
        <v>16</v>
      </c>
      <c r="F85" s="40">
        <f t="shared" si="10"/>
        <v>143</v>
      </c>
      <c r="G85" s="26">
        <v>53</v>
      </c>
      <c r="H85" s="23">
        <v>25</v>
      </c>
      <c r="I85" s="29">
        <v>8</v>
      </c>
      <c r="J85" s="40">
        <f t="shared" si="11"/>
        <v>86</v>
      </c>
      <c r="K85" s="26">
        <v>23</v>
      </c>
      <c r="L85" s="23">
        <v>1</v>
      </c>
      <c r="M85" s="29">
        <v>0</v>
      </c>
      <c r="N85" s="40">
        <f t="shared" si="12"/>
        <v>24</v>
      </c>
      <c r="O85" s="48">
        <v>177</v>
      </c>
      <c r="P85" s="50">
        <v>76</v>
      </c>
      <c r="Q85" s="40">
        <f t="shared" si="13"/>
        <v>253</v>
      </c>
    </row>
    <row r="86" spans="1:17" ht="12.75">
      <c r="A86" s="42">
        <v>6</v>
      </c>
      <c r="B86" s="44" t="s">
        <v>9</v>
      </c>
      <c r="C86" s="24">
        <v>66</v>
      </c>
      <c r="D86" s="25">
        <v>11</v>
      </c>
      <c r="E86" s="25">
        <v>34</v>
      </c>
      <c r="F86" s="40">
        <f t="shared" si="10"/>
        <v>111</v>
      </c>
      <c r="G86" s="26">
        <v>81</v>
      </c>
      <c r="H86" s="23">
        <v>7</v>
      </c>
      <c r="I86" s="29">
        <v>12</v>
      </c>
      <c r="J86" s="40">
        <f t="shared" si="11"/>
        <v>100</v>
      </c>
      <c r="K86" s="26">
        <v>7</v>
      </c>
      <c r="L86" s="23">
        <v>0</v>
      </c>
      <c r="M86" s="29">
        <v>1</v>
      </c>
      <c r="N86" s="40">
        <f t="shared" si="12"/>
        <v>8</v>
      </c>
      <c r="O86" s="48">
        <v>148</v>
      </c>
      <c r="P86" s="50">
        <v>71</v>
      </c>
      <c r="Q86" s="40">
        <f t="shared" si="13"/>
        <v>219</v>
      </c>
    </row>
    <row r="87" spans="1:17" ht="12.75">
      <c r="A87" s="42">
        <v>7</v>
      </c>
      <c r="B87" s="44" t="s">
        <v>10</v>
      </c>
      <c r="C87" s="24">
        <v>114</v>
      </c>
      <c r="D87" s="25">
        <v>31</v>
      </c>
      <c r="E87" s="25">
        <v>27</v>
      </c>
      <c r="F87" s="40">
        <f t="shared" si="10"/>
        <v>172</v>
      </c>
      <c r="G87" s="26">
        <v>116</v>
      </c>
      <c r="H87" s="23">
        <v>22</v>
      </c>
      <c r="I87" s="29">
        <v>3</v>
      </c>
      <c r="J87" s="40">
        <f t="shared" si="11"/>
        <v>141</v>
      </c>
      <c r="K87" s="26">
        <v>23</v>
      </c>
      <c r="L87" s="23">
        <v>2</v>
      </c>
      <c r="M87" s="29">
        <v>2</v>
      </c>
      <c r="N87" s="40">
        <f t="shared" si="12"/>
        <v>27</v>
      </c>
      <c r="O87" s="48">
        <v>235</v>
      </c>
      <c r="P87" s="50">
        <v>105</v>
      </c>
      <c r="Q87" s="40">
        <f t="shared" si="13"/>
        <v>340</v>
      </c>
    </row>
    <row r="88" spans="1:17" ht="12.75">
      <c r="A88" s="42">
        <v>8</v>
      </c>
      <c r="B88" s="44" t="s">
        <v>11</v>
      </c>
      <c r="C88" s="24">
        <v>57</v>
      </c>
      <c r="D88" s="25">
        <v>21</v>
      </c>
      <c r="E88" s="25">
        <v>19</v>
      </c>
      <c r="F88" s="40">
        <f t="shared" si="10"/>
        <v>97</v>
      </c>
      <c r="G88" s="26">
        <v>52</v>
      </c>
      <c r="H88" s="23">
        <v>10</v>
      </c>
      <c r="I88" s="29">
        <v>16</v>
      </c>
      <c r="J88" s="40">
        <f t="shared" si="11"/>
        <v>78</v>
      </c>
      <c r="K88" s="26">
        <v>16</v>
      </c>
      <c r="L88" s="23">
        <v>1</v>
      </c>
      <c r="M88" s="29">
        <v>3</v>
      </c>
      <c r="N88" s="40">
        <f t="shared" si="12"/>
        <v>20</v>
      </c>
      <c r="O88" s="48">
        <v>142</v>
      </c>
      <c r="P88" s="50">
        <v>53</v>
      </c>
      <c r="Q88" s="40">
        <f t="shared" si="13"/>
        <v>195</v>
      </c>
    </row>
    <row r="89" spans="1:17" ht="12.75">
      <c r="A89" s="42">
        <v>9</v>
      </c>
      <c r="B89" s="44" t="s">
        <v>12</v>
      </c>
      <c r="C89" s="24">
        <v>84</v>
      </c>
      <c r="D89" s="25">
        <v>20</v>
      </c>
      <c r="E89" s="25">
        <v>16</v>
      </c>
      <c r="F89" s="40">
        <f t="shared" si="10"/>
        <v>120</v>
      </c>
      <c r="G89" s="26">
        <v>140</v>
      </c>
      <c r="H89" s="23">
        <v>15</v>
      </c>
      <c r="I89" s="29">
        <v>7</v>
      </c>
      <c r="J89" s="40">
        <f t="shared" si="11"/>
        <v>162</v>
      </c>
      <c r="K89" s="26">
        <v>37</v>
      </c>
      <c r="L89" s="23">
        <v>2</v>
      </c>
      <c r="M89" s="29">
        <v>2</v>
      </c>
      <c r="N89" s="40">
        <f t="shared" si="12"/>
        <v>41</v>
      </c>
      <c r="O89" s="48">
        <v>223</v>
      </c>
      <c r="P89" s="50">
        <v>100</v>
      </c>
      <c r="Q89" s="40">
        <f t="shared" si="13"/>
        <v>323</v>
      </c>
    </row>
    <row r="90" spans="1:17" ht="12.75">
      <c r="A90" s="42">
        <v>10</v>
      </c>
      <c r="B90" s="44" t="s">
        <v>13</v>
      </c>
      <c r="C90" s="24">
        <v>67</v>
      </c>
      <c r="D90" s="25">
        <v>6</v>
      </c>
      <c r="E90" s="25">
        <v>37</v>
      </c>
      <c r="F90" s="40">
        <f t="shared" si="10"/>
        <v>110</v>
      </c>
      <c r="G90" s="26">
        <v>43</v>
      </c>
      <c r="H90" s="23">
        <v>6</v>
      </c>
      <c r="I90" s="29">
        <v>7</v>
      </c>
      <c r="J90" s="40">
        <f t="shared" si="11"/>
        <v>56</v>
      </c>
      <c r="K90" s="26">
        <v>7</v>
      </c>
      <c r="L90" s="23">
        <v>0</v>
      </c>
      <c r="M90" s="29">
        <v>0</v>
      </c>
      <c r="N90" s="40">
        <f t="shared" si="12"/>
        <v>7</v>
      </c>
      <c r="O90" s="48">
        <v>126</v>
      </c>
      <c r="P90" s="50">
        <v>47</v>
      </c>
      <c r="Q90" s="40">
        <f t="shared" si="13"/>
        <v>173</v>
      </c>
    </row>
    <row r="91" spans="1:17" ht="12.75">
      <c r="A91" s="42">
        <v>11</v>
      </c>
      <c r="B91" s="44" t="s">
        <v>14</v>
      </c>
      <c r="C91" s="24">
        <v>30</v>
      </c>
      <c r="D91" s="25">
        <v>12</v>
      </c>
      <c r="E91" s="25">
        <v>6</v>
      </c>
      <c r="F91" s="40">
        <f t="shared" si="10"/>
        <v>48</v>
      </c>
      <c r="G91" s="26">
        <v>60</v>
      </c>
      <c r="H91" s="23">
        <v>9</v>
      </c>
      <c r="I91" s="29">
        <v>6</v>
      </c>
      <c r="J91" s="40">
        <f t="shared" si="11"/>
        <v>75</v>
      </c>
      <c r="K91" s="26">
        <v>3</v>
      </c>
      <c r="L91" s="23">
        <v>0</v>
      </c>
      <c r="M91" s="29">
        <v>0</v>
      </c>
      <c r="N91" s="40">
        <f t="shared" si="12"/>
        <v>3</v>
      </c>
      <c r="O91" s="48">
        <v>87</v>
      </c>
      <c r="P91" s="50">
        <v>39</v>
      </c>
      <c r="Q91" s="40">
        <f t="shared" si="13"/>
        <v>126</v>
      </c>
    </row>
    <row r="92" spans="1:17" ht="12.75">
      <c r="A92" s="42">
        <v>12</v>
      </c>
      <c r="B92" s="44" t="s">
        <v>15</v>
      </c>
      <c r="C92" s="24">
        <v>138</v>
      </c>
      <c r="D92" s="25">
        <v>43</v>
      </c>
      <c r="E92" s="25">
        <v>35</v>
      </c>
      <c r="F92" s="40">
        <f t="shared" si="10"/>
        <v>216</v>
      </c>
      <c r="G92" s="26">
        <v>137</v>
      </c>
      <c r="H92" s="23">
        <v>19</v>
      </c>
      <c r="I92" s="29">
        <v>4</v>
      </c>
      <c r="J92" s="40">
        <f t="shared" si="11"/>
        <v>160</v>
      </c>
      <c r="K92" s="26">
        <v>21</v>
      </c>
      <c r="L92" s="23">
        <v>3</v>
      </c>
      <c r="M92" s="29">
        <v>0</v>
      </c>
      <c r="N92" s="40">
        <f t="shared" si="12"/>
        <v>24</v>
      </c>
      <c r="O92" s="48">
        <v>297</v>
      </c>
      <c r="P92" s="50">
        <v>103</v>
      </c>
      <c r="Q92" s="40">
        <f t="shared" si="13"/>
        <v>400</v>
      </c>
    </row>
    <row r="93" spans="1:17" ht="12.75">
      <c r="A93" s="42">
        <v>13</v>
      </c>
      <c r="B93" s="44" t="s">
        <v>16</v>
      </c>
      <c r="C93" s="24">
        <v>59</v>
      </c>
      <c r="D93" s="25">
        <v>24</v>
      </c>
      <c r="E93" s="25">
        <v>24</v>
      </c>
      <c r="F93" s="40">
        <f t="shared" si="10"/>
        <v>107</v>
      </c>
      <c r="G93" s="26">
        <v>78</v>
      </c>
      <c r="H93" s="23">
        <v>9</v>
      </c>
      <c r="I93" s="29">
        <v>18</v>
      </c>
      <c r="J93" s="40">
        <f t="shared" si="11"/>
        <v>105</v>
      </c>
      <c r="K93" s="26">
        <v>8</v>
      </c>
      <c r="L93" s="23">
        <v>0</v>
      </c>
      <c r="M93" s="29">
        <v>1</v>
      </c>
      <c r="N93" s="40">
        <f t="shared" si="12"/>
        <v>9</v>
      </c>
      <c r="O93" s="48">
        <v>157</v>
      </c>
      <c r="P93" s="50">
        <v>64</v>
      </c>
      <c r="Q93" s="40">
        <f t="shared" si="13"/>
        <v>221</v>
      </c>
    </row>
    <row r="94" spans="1:17" ht="12.75">
      <c r="A94" s="42">
        <v>14</v>
      </c>
      <c r="B94" s="44" t="s">
        <v>17</v>
      </c>
      <c r="C94" s="24">
        <v>185</v>
      </c>
      <c r="D94" s="25">
        <v>53</v>
      </c>
      <c r="E94" s="25">
        <v>40</v>
      </c>
      <c r="F94" s="40">
        <f t="shared" si="10"/>
        <v>278</v>
      </c>
      <c r="G94" s="26">
        <v>351</v>
      </c>
      <c r="H94" s="23">
        <v>91</v>
      </c>
      <c r="I94" s="29">
        <v>24</v>
      </c>
      <c r="J94" s="40">
        <f t="shared" si="11"/>
        <v>466</v>
      </c>
      <c r="K94" s="26">
        <v>93</v>
      </c>
      <c r="L94" s="23">
        <v>9</v>
      </c>
      <c r="M94" s="29">
        <v>4</v>
      </c>
      <c r="N94" s="40">
        <f t="shared" si="12"/>
        <v>106</v>
      </c>
      <c r="O94" s="48">
        <v>550</v>
      </c>
      <c r="P94" s="50">
        <v>300</v>
      </c>
      <c r="Q94" s="40">
        <f t="shared" si="13"/>
        <v>850</v>
      </c>
    </row>
    <row r="95" spans="1:17" ht="12.75">
      <c r="A95" s="42">
        <v>15</v>
      </c>
      <c r="B95" s="44" t="s">
        <v>18</v>
      </c>
      <c r="C95" s="27">
        <v>63</v>
      </c>
      <c r="D95" s="28">
        <v>17</v>
      </c>
      <c r="E95" s="29">
        <v>16</v>
      </c>
      <c r="F95" s="40">
        <f t="shared" si="10"/>
        <v>96</v>
      </c>
      <c r="G95" s="26">
        <v>79</v>
      </c>
      <c r="H95" s="23">
        <v>15</v>
      </c>
      <c r="I95" s="29">
        <v>4</v>
      </c>
      <c r="J95" s="40">
        <f t="shared" si="11"/>
        <v>98</v>
      </c>
      <c r="K95" s="26">
        <v>10</v>
      </c>
      <c r="L95" s="23">
        <v>1</v>
      </c>
      <c r="M95" s="29">
        <v>0</v>
      </c>
      <c r="N95" s="40">
        <f t="shared" si="12"/>
        <v>11</v>
      </c>
      <c r="O95" s="48">
        <v>149</v>
      </c>
      <c r="P95" s="50">
        <v>56</v>
      </c>
      <c r="Q95" s="40">
        <f t="shared" si="13"/>
        <v>205</v>
      </c>
    </row>
    <row r="96" spans="1:17" ht="12.75">
      <c r="A96" s="42">
        <v>16</v>
      </c>
      <c r="B96" s="44" t="s">
        <v>19</v>
      </c>
      <c r="C96" s="30">
        <v>51</v>
      </c>
      <c r="D96" s="31">
        <v>17</v>
      </c>
      <c r="E96" s="32">
        <v>5</v>
      </c>
      <c r="F96" s="40">
        <f t="shared" si="10"/>
        <v>73</v>
      </c>
      <c r="G96" s="30">
        <v>44</v>
      </c>
      <c r="H96" s="31">
        <v>17</v>
      </c>
      <c r="I96" s="32">
        <v>0</v>
      </c>
      <c r="J96" s="40">
        <f t="shared" si="11"/>
        <v>61</v>
      </c>
      <c r="K96" s="30">
        <v>15</v>
      </c>
      <c r="L96" s="31">
        <v>0</v>
      </c>
      <c r="M96" s="32">
        <v>0</v>
      </c>
      <c r="N96" s="40">
        <f t="shared" si="12"/>
        <v>15</v>
      </c>
      <c r="O96" s="48">
        <v>120</v>
      </c>
      <c r="P96" s="50">
        <v>29</v>
      </c>
      <c r="Q96" s="40">
        <f t="shared" si="13"/>
        <v>149</v>
      </c>
    </row>
    <row r="97" spans="1:17" ht="12.75">
      <c r="A97" s="42">
        <v>17</v>
      </c>
      <c r="B97" s="44" t="s">
        <v>20</v>
      </c>
      <c r="C97" s="24">
        <v>63</v>
      </c>
      <c r="D97" s="25">
        <v>22</v>
      </c>
      <c r="E97" s="25">
        <v>7</v>
      </c>
      <c r="F97" s="40">
        <f t="shared" si="10"/>
        <v>92</v>
      </c>
      <c r="G97" s="26">
        <v>47</v>
      </c>
      <c r="H97" s="23">
        <v>8</v>
      </c>
      <c r="I97" s="29">
        <v>0</v>
      </c>
      <c r="J97" s="40">
        <f t="shared" si="11"/>
        <v>55</v>
      </c>
      <c r="K97" s="26">
        <v>9</v>
      </c>
      <c r="L97" s="23">
        <v>2</v>
      </c>
      <c r="M97" s="29">
        <v>0</v>
      </c>
      <c r="N97" s="40">
        <f t="shared" si="12"/>
        <v>11</v>
      </c>
      <c r="O97" s="48">
        <v>112</v>
      </c>
      <c r="P97" s="50">
        <v>46</v>
      </c>
      <c r="Q97" s="40">
        <f t="shared" si="13"/>
        <v>158</v>
      </c>
    </row>
    <row r="98" spans="1:17" ht="12.75">
      <c r="A98" s="42">
        <v>18</v>
      </c>
      <c r="B98" s="44" t="s">
        <v>21</v>
      </c>
      <c r="C98" s="24">
        <v>29</v>
      </c>
      <c r="D98" s="25">
        <v>9</v>
      </c>
      <c r="E98" s="25">
        <v>6</v>
      </c>
      <c r="F98" s="40">
        <f t="shared" si="10"/>
        <v>44</v>
      </c>
      <c r="G98" s="26">
        <v>45</v>
      </c>
      <c r="H98" s="23">
        <v>18</v>
      </c>
      <c r="I98" s="29">
        <v>3</v>
      </c>
      <c r="J98" s="40">
        <f t="shared" si="11"/>
        <v>66</v>
      </c>
      <c r="K98" s="26">
        <v>5</v>
      </c>
      <c r="L98" s="23">
        <v>0</v>
      </c>
      <c r="M98" s="29">
        <v>0</v>
      </c>
      <c r="N98" s="40">
        <f t="shared" si="12"/>
        <v>5</v>
      </c>
      <c r="O98" s="48">
        <v>78</v>
      </c>
      <c r="P98" s="50">
        <v>37</v>
      </c>
      <c r="Q98" s="40">
        <f t="shared" si="13"/>
        <v>115</v>
      </c>
    </row>
    <row r="99" spans="1:17" ht="12.75">
      <c r="A99" s="42">
        <v>19</v>
      </c>
      <c r="B99" s="44" t="s">
        <v>22</v>
      </c>
      <c r="C99" s="24">
        <v>95</v>
      </c>
      <c r="D99" s="25">
        <v>25</v>
      </c>
      <c r="E99" s="25">
        <v>23</v>
      </c>
      <c r="F99" s="40">
        <f t="shared" si="10"/>
        <v>143</v>
      </c>
      <c r="G99" s="26">
        <v>111</v>
      </c>
      <c r="H99" s="23">
        <v>28</v>
      </c>
      <c r="I99" s="29">
        <v>10</v>
      </c>
      <c r="J99" s="40">
        <f t="shared" si="11"/>
        <v>149</v>
      </c>
      <c r="K99" s="26">
        <v>17</v>
      </c>
      <c r="L99" s="23">
        <v>3</v>
      </c>
      <c r="M99" s="29">
        <v>0</v>
      </c>
      <c r="N99" s="40">
        <f t="shared" si="12"/>
        <v>20</v>
      </c>
      <c r="O99" s="48">
        <v>219</v>
      </c>
      <c r="P99" s="50">
        <v>93</v>
      </c>
      <c r="Q99" s="40">
        <f t="shared" si="13"/>
        <v>312</v>
      </c>
    </row>
    <row r="100" spans="1:17" ht="12.75">
      <c r="A100" s="42">
        <v>20</v>
      </c>
      <c r="B100" s="44" t="s">
        <v>23</v>
      </c>
      <c r="C100" s="24">
        <v>63</v>
      </c>
      <c r="D100" s="25">
        <v>26</v>
      </c>
      <c r="E100" s="25">
        <v>14</v>
      </c>
      <c r="F100" s="40">
        <f t="shared" si="10"/>
        <v>103</v>
      </c>
      <c r="G100" s="26">
        <v>73</v>
      </c>
      <c r="H100" s="23">
        <v>13</v>
      </c>
      <c r="I100" s="29">
        <v>6</v>
      </c>
      <c r="J100" s="40">
        <f t="shared" si="11"/>
        <v>92</v>
      </c>
      <c r="K100" s="26">
        <v>20</v>
      </c>
      <c r="L100" s="23">
        <v>2</v>
      </c>
      <c r="M100" s="29">
        <v>1</v>
      </c>
      <c r="N100" s="40">
        <f t="shared" si="12"/>
        <v>23</v>
      </c>
      <c r="O100" s="48">
        <v>149</v>
      </c>
      <c r="P100" s="50">
        <v>69</v>
      </c>
      <c r="Q100" s="40">
        <f t="shared" si="13"/>
        <v>218</v>
      </c>
    </row>
    <row r="101" spans="1:17" ht="12.75">
      <c r="A101" s="42">
        <v>21</v>
      </c>
      <c r="B101" s="44" t="s">
        <v>24</v>
      </c>
      <c r="C101" s="24">
        <v>43</v>
      </c>
      <c r="D101" s="25">
        <v>10</v>
      </c>
      <c r="E101" s="25">
        <v>13</v>
      </c>
      <c r="F101" s="40">
        <f t="shared" si="10"/>
        <v>66</v>
      </c>
      <c r="G101" s="26">
        <v>72</v>
      </c>
      <c r="H101" s="23">
        <v>16</v>
      </c>
      <c r="I101" s="29">
        <v>11</v>
      </c>
      <c r="J101" s="40">
        <f t="shared" si="11"/>
        <v>99</v>
      </c>
      <c r="K101" s="26">
        <v>17</v>
      </c>
      <c r="L101" s="23">
        <v>2</v>
      </c>
      <c r="M101" s="29">
        <v>1</v>
      </c>
      <c r="N101" s="40">
        <f t="shared" si="12"/>
        <v>20</v>
      </c>
      <c r="O101" s="48">
        <v>131</v>
      </c>
      <c r="P101" s="50">
        <v>54</v>
      </c>
      <c r="Q101" s="40">
        <f t="shared" si="13"/>
        <v>185</v>
      </c>
    </row>
    <row r="102" spans="1:17" ht="12.75">
      <c r="A102" s="42">
        <v>22</v>
      </c>
      <c r="B102" s="44" t="s">
        <v>25</v>
      </c>
      <c r="C102" s="24">
        <v>75</v>
      </c>
      <c r="D102" s="25">
        <v>23</v>
      </c>
      <c r="E102" s="25">
        <v>11</v>
      </c>
      <c r="F102" s="40">
        <f t="shared" si="10"/>
        <v>109</v>
      </c>
      <c r="G102" s="26">
        <v>51</v>
      </c>
      <c r="H102" s="23">
        <v>12</v>
      </c>
      <c r="I102" s="29">
        <v>0</v>
      </c>
      <c r="J102" s="40">
        <f t="shared" si="11"/>
        <v>63</v>
      </c>
      <c r="K102" s="26">
        <v>24</v>
      </c>
      <c r="L102" s="23">
        <v>6</v>
      </c>
      <c r="M102" s="29">
        <v>0</v>
      </c>
      <c r="N102" s="40">
        <f t="shared" si="12"/>
        <v>30</v>
      </c>
      <c r="O102" s="48">
        <v>154</v>
      </c>
      <c r="P102" s="50">
        <v>48</v>
      </c>
      <c r="Q102" s="40">
        <f t="shared" si="13"/>
        <v>202</v>
      </c>
    </row>
    <row r="103" spans="1:17" ht="12.75">
      <c r="A103" s="42">
        <v>23</v>
      </c>
      <c r="B103" s="44" t="s">
        <v>26</v>
      </c>
      <c r="C103" s="24">
        <v>29</v>
      </c>
      <c r="D103" s="25">
        <v>12</v>
      </c>
      <c r="E103" s="25">
        <v>10</v>
      </c>
      <c r="F103" s="40">
        <f t="shared" si="10"/>
        <v>51</v>
      </c>
      <c r="G103" s="26">
        <v>8</v>
      </c>
      <c r="H103" s="23">
        <v>2</v>
      </c>
      <c r="I103" s="29">
        <v>4</v>
      </c>
      <c r="J103" s="40">
        <f t="shared" si="11"/>
        <v>14</v>
      </c>
      <c r="K103" s="26">
        <v>2</v>
      </c>
      <c r="L103" s="23">
        <v>1</v>
      </c>
      <c r="M103" s="29">
        <v>0</v>
      </c>
      <c r="N103" s="40">
        <f t="shared" si="12"/>
        <v>3</v>
      </c>
      <c r="O103" s="48">
        <v>49</v>
      </c>
      <c r="P103" s="50">
        <v>19</v>
      </c>
      <c r="Q103" s="40">
        <f t="shared" si="13"/>
        <v>68</v>
      </c>
    </row>
    <row r="104" spans="1:17" ht="12.75">
      <c r="A104" s="42">
        <v>24</v>
      </c>
      <c r="B104" s="44" t="s">
        <v>27</v>
      </c>
      <c r="C104" s="24">
        <v>49</v>
      </c>
      <c r="D104" s="25">
        <v>8</v>
      </c>
      <c r="E104" s="25">
        <v>14</v>
      </c>
      <c r="F104" s="40">
        <f t="shared" si="10"/>
        <v>71</v>
      </c>
      <c r="G104" s="26">
        <v>78</v>
      </c>
      <c r="H104" s="23">
        <v>26</v>
      </c>
      <c r="I104" s="29">
        <v>8</v>
      </c>
      <c r="J104" s="40">
        <f t="shared" si="11"/>
        <v>112</v>
      </c>
      <c r="K104" s="26">
        <v>10</v>
      </c>
      <c r="L104" s="23">
        <v>4</v>
      </c>
      <c r="M104" s="29">
        <v>1</v>
      </c>
      <c r="N104" s="40">
        <f t="shared" si="12"/>
        <v>15</v>
      </c>
      <c r="O104" s="48">
        <v>142</v>
      </c>
      <c r="P104" s="50">
        <v>56</v>
      </c>
      <c r="Q104" s="40">
        <f t="shared" si="13"/>
        <v>198</v>
      </c>
    </row>
    <row r="105" spans="1:17" ht="12.75">
      <c r="A105" s="42">
        <v>25</v>
      </c>
      <c r="B105" s="44" t="s">
        <v>28</v>
      </c>
      <c r="C105" s="24">
        <v>134</v>
      </c>
      <c r="D105" s="25">
        <v>21</v>
      </c>
      <c r="E105" s="25">
        <v>30</v>
      </c>
      <c r="F105" s="40">
        <f t="shared" si="10"/>
        <v>185</v>
      </c>
      <c r="G105" s="26">
        <v>133</v>
      </c>
      <c r="H105" s="23">
        <v>15</v>
      </c>
      <c r="I105" s="29">
        <v>14</v>
      </c>
      <c r="J105" s="40">
        <f t="shared" si="11"/>
        <v>162</v>
      </c>
      <c r="K105" s="26">
        <v>19</v>
      </c>
      <c r="L105" s="23">
        <v>7</v>
      </c>
      <c r="M105" s="29">
        <v>0</v>
      </c>
      <c r="N105" s="40">
        <f t="shared" si="12"/>
        <v>26</v>
      </c>
      <c r="O105" s="48">
        <v>248</v>
      </c>
      <c r="P105" s="50">
        <v>125</v>
      </c>
      <c r="Q105" s="40">
        <f t="shared" si="13"/>
        <v>373</v>
      </c>
    </row>
    <row r="106" spans="1:17" ht="12.75">
      <c r="A106" s="43">
        <v>26</v>
      </c>
      <c r="B106" s="52" t="s">
        <v>62</v>
      </c>
      <c r="C106" s="38">
        <v>25</v>
      </c>
      <c r="D106" s="33">
        <v>18</v>
      </c>
      <c r="E106" s="34">
        <v>12</v>
      </c>
      <c r="F106" s="40">
        <f t="shared" si="10"/>
        <v>55</v>
      </c>
      <c r="G106" s="38">
        <v>62</v>
      </c>
      <c r="H106" s="33">
        <v>59</v>
      </c>
      <c r="I106" s="34">
        <v>23</v>
      </c>
      <c r="J106" s="40">
        <f t="shared" si="11"/>
        <v>144</v>
      </c>
      <c r="K106" s="38">
        <v>9</v>
      </c>
      <c r="L106" s="33">
        <v>1</v>
      </c>
      <c r="M106" s="34">
        <v>1</v>
      </c>
      <c r="N106" s="40">
        <f t="shared" si="12"/>
        <v>11</v>
      </c>
      <c r="O106" s="49">
        <v>203</v>
      </c>
      <c r="P106" s="51">
        <v>7</v>
      </c>
      <c r="Q106" s="40">
        <f t="shared" si="13"/>
        <v>210</v>
      </c>
    </row>
    <row r="107" spans="1:17" ht="12.75">
      <c r="A107" s="42">
        <v>27</v>
      </c>
      <c r="B107" s="52" t="s">
        <v>77</v>
      </c>
      <c r="C107" s="38">
        <v>1</v>
      </c>
      <c r="D107" s="33">
        <v>0</v>
      </c>
      <c r="E107" s="34">
        <v>0</v>
      </c>
      <c r="F107" s="40">
        <f>C107+D107+E107</f>
        <v>1</v>
      </c>
      <c r="G107" s="38">
        <v>13</v>
      </c>
      <c r="H107" s="33">
        <v>0</v>
      </c>
      <c r="I107" s="34">
        <v>0</v>
      </c>
      <c r="J107" s="40">
        <f>G107+H107+I107</f>
        <v>13</v>
      </c>
      <c r="K107" s="38">
        <v>1</v>
      </c>
      <c r="L107" s="33">
        <v>0</v>
      </c>
      <c r="M107" s="34">
        <v>0</v>
      </c>
      <c r="N107" s="40">
        <f>K107+L107+M107</f>
        <v>1</v>
      </c>
      <c r="O107" s="49">
        <v>15</v>
      </c>
      <c r="P107" s="51">
        <v>0</v>
      </c>
      <c r="Q107" s="40">
        <f>O107+P107</f>
        <v>15</v>
      </c>
    </row>
    <row r="108" spans="1:17" ht="12.75">
      <c r="A108" s="43">
        <v>28</v>
      </c>
      <c r="B108" s="52" t="s">
        <v>78</v>
      </c>
      <c r="C108" s="38">
        <v>2</v>
      </c>
      <c r="D108" s="33">
        <v>1</v>
      </c>
      <c r="E108" s="34">
        <v>0</v>
      </c>
      <c r="F108" s="40">
        <f>C108+D108+E108</f>
        <v>3</v>
      </c>
      <c r="G108" s="38">
        <v>2</v>
      </c>
      <c r="H108" s="33">
        <v>1</v>
      </c>
      <c r="I108" s="34">
        <v>0</v>
      </c>
      <c r="J108" s="40">
        <f>G108+H108+I108</f>
        <v>3</v>
      </c>
      <c r="K108" s="38">
        <v>0</v>
      </c>
      <c r="L108" s="33">
        <v>0</v>
      </c>
      <c r="M108" s="34">
        <v>0</v>
      </c>
      <c r="N108" s="40">
        <f>K108+L108+M108</f>
        <v>0</v>
      </c>
      <c r="O108" s="49">
        <v>6</v>
      </c>
      <c r="P108" s="51">
        <v>0</v>
      </c>
      <c r="Q108" s="40">
        <f>O108+P108</f>
        <v>6</v>
      </c>
    </row>
    <row r="109" spans="1:17" ht="15" customHeight="1" thickBot="1">
      <c r="A109" s="42">
        <v>29</v>
      </c>
      <c r="B109" s="47" t="s">
        <v>76</v>
      </c>
      <c r="C109" s="38">
        <v>2</v>
      </c>
      <c r="D109" s="33">
        <v>0</v>
      </c>
      <c r="E109" s="34">
        <v>0</v>
      </c>
      <c r="F109" s="40">
        <f>C109+D109+E109</f>
        <v>2</v>
      </c>
      <c r="G109" s="38">
        <v>9</v>
      </c>
      <c r="H109" s="33">
        <v>2</v>
      </c>
      <c r="I109" s="34">
        <v>0</v>
      </c>
      <c r="J109" s="40">
        <f>G109+H109+I109</f>
        <v>11</v>
      </c>
      <c r="K109" s="38">
        <v>2</v>
      </c>
      <c r="L109" s="33">
        <v>0</v>
      </c>
      <c r="M109" s="34">
        <v>0</v>
      </c>
      <c r="N109" s="40">
        <f>K109+L109+M109</f>
        <v>2</v>
      </c>
      <c r="O109" s="49">
        <v>14</v>
      </c>
      <c r="P109" s="51">
        <v>1</v>
      </c>
      <c r="Q109" s="40">
        <f>O109+P109</f>
        <v>15</v>
      </c>
    </row>
    <row r="110" spans="1:17" ht="16.5" thickBot="1">
      <c r="A110" s="218" t="s">
        <v>3</v>
      </c>
      <c r="B110" s="219"/>
      <c r="C110" s="35">
        <f aca="true" t="shared" si="14" ref="C110:M110">SUM(C81:C109)</f>
        <v>2034</v>
      </c>
      <c r="D110" s="36">
        <f t="shared" si="14"/>
        <v>583</v>
      </c>
      <c r="E110" s="36">
        <f t="shared" si="14"/>
        <v>598</v>
      </c>
      <c r="F110" s="36">
        <f t="shared" si="14"/>
        <v>3215</v>
      </c>
      <c r="G110" s="36">
        <f t="shared" si="14"/>
        <v>2382</v>
      </c>
      <c r="H110" s="36">
        <f t="shared" si="14"/>
        <v>544</v>
      </c>
      <c r="I110" s="36">
        <f t="shared" si="14"/>
        <v>276</v>
      </c>
      <c r="J110" s="36">
        <f t="shared" si="14"/>
        <v>3202</v>
      </c>
      <c r="K110" s="36">
        <f t="shared" si="14"/>
        <v>502</v>
      </c>
      <c r="L110" s="36">
        <f t="shared" si="14"/>
        <v>63</v>
      </c>
      <c r="M110" s="36">
        <f t="shared" si="14"/>
        <v>29</v>
      </c>
      <c r="N110" s="36">
        <f>K110+L110+M110</f>
        <v>594</v>
      </c>
      <c r="O110" s="36">
        <f>SUM(O81:O109)</f>
        <v>4979</v>
      </c>
      <c r="P110" s="36">
        <f>SUM(P81:P109)</f>
        <v>2032</v>
      </c>
      <c r="Q110" s="37">
        <f>SUM(Q81:Q109)</f>
        <v>7011</v>
      </c>
    </row>
    <row r="113" spans="2:17" ht="15">
      <c r="B113" s="5" t="s">
        <v>0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 ht="15" customHeight="1" thickBot="1">
      <c r="A114" s="217" t="s">
        <v>56</v>
      </c>
      <c r="B114" s="217"/>
      <c r="C114" s="215" t="s">
        <v>66</v>
      </c>
      <c r="D114" s="215"/>
      <c r="E114" s="215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</row>
    <row r="115" spans="1:17" ht="13.5" customHeight="1" thickBot="1">
      <c r="A115" s="208" t="s">
        <v>1</v>
      </c>
      <c r="B115" s="208" t="s">
        <v>2</v>
      </c>
      <c r="C115" s="206" t="s">
        <v>41</v>
      </c>
      <c r="D115" s="207"/>
      <c r="E115" s="207"/>
      <c r="F115" s="207"/>
      <c r="G115" s="207"/>
      <c r="H115" s="207"/>
      <c r="I115" s="207"/>
      <c r="J115" s="207"/>
      <c r="K115" s="211" t="s">
        <v>45</v>
      </c>
      <c r="L115" s="202"/>
      <c r="M115" s="202"/>
      <c r="N115" s="203"/>
      <c r="O115" s="202" t="s">
        <v>46</v>
      </c>
      <c r="P115" s="202"/>
      <c r="Q115" s="203"/>
    </row>
    <row r="116" spans="1:17" ht="21.75" customHeight="1" thickBot="1">
      <c r="A116" s="209"/>
      <c r="B116" s="209"/>
      <c r="C116" s="206" t="s">
        <v>39</v>
      </c>
      <c r="D116" s="207"/>
      <c r="E116" s="207"/>
      <c r="F116" s="207"/>
      <c r="G116" s="206" t="s">
        <v>40</v>
      </c>
      <c r="H116" s="207"/>
      <c r="I116" s="207"/>
      <c r="J116" s="207"/>
      <c r="K116" s="212"/>
      <c r="L116" s="213"/>
      <c r="M116" s="213"/>
      <c r="N116" s="214"/>
      <c r="O116" s="204"/>
      <c r="P116" s="204"/>
      <c r="Q116" s="205"/>
    </row>
    <row r="117" spans="1:17" ht="23.25" thickBot="1">
      <c r="A117" s="210"/>
      <c r="B117" s="210"/>
      <c r="C117" s="4" t="s">
        <v>42</v>
      </c>
      <c r="D117" s="4" t="s">
        <v>43</v>
      </c>
      <c r="E117" s="4" t="s">
        <v>44</v>
      </c>
      <c r="F117" s="4" t="s">
        <v>38</v>
      </c>
      <c r="G117" s="4" t="s">
        <v>42</v>
      </c>
      <c r="H117" s="4" t="s">
        <v>43</v>
      </c>
      <c r="I117" s="4" t="s">
        <v>44</v>
      </c>
      <c r="J117" s="4" t="s">
        <v>38</v>
      </c>
      <c r="K117" s="4" t="s">
        <v>42</v>
      </c>
      <c r="L117" s="4" t="s">
        <v>43</v>
      </c>
      <c r="M117" s="4" t="s">
        <v>44</v>
      </c>
      <c r="N117" s="4" t="s">
        <v>38</v>
      </c>
      <c r="O117" s="3" t="s">
        <v>29</v>
      </c>
      <c r="P117" s="4" t="s">
        <v>37</v>
      </c>
      <c r="Q117" s="4" t="s">
        <v>38</v>
      </c>
    </row>
    <row r="118" spans="1:17" ht="12.75">
      <c r="A118" s="109">
        <v>1</v>
      </c>
      <c r="B118" s="168" t="s">
        <v>4</v>
      </c>
      <c r="C118" s="24"/>
      <c r="D118" s="25"/>
      <c r="E118" s="25"/>
      <c r="F118" s="40">
        <f aca="true" t="shared" si="15" ref="F118:F143">C118+D118+E118</f>
        <v>0</v>
      </c>
      <c r="G118" s="26"/>
      <c r="H118" s="23"/>
      <c r="I118" s="29"/>
      <c r="J118" s="40">
        <f aca="true" t="shared" si="16" ref="J118:J143">G118+H118+I118</f>
        <v>0</v>
      </c>
      <c r="K118" s="26"/>
      <c r="L118" s="23"/>
      <c r="M118" s="29"/>
      <c r="N118" s="40">
        <f aca="true" t="shared" si="17" ref="N118:N143">K118+L118+M118</f>
        <v>0</v>
      </c>
      <c r="O118" s="48"/>
      <c r="P118" s="50"/>
      <c r="Q118" s="40">
        <f aca="true" t="shared" si="18" ref="Q118:Q143">O118+P118</f>
        <v>0</v>
      </c>
    </row>
    <row r="119" spans="1:17" ht="12.75">
      <c r="A119" s="42">
        <v>2</v>
      </c>
      <c r="B119" s="44" t="s">
        <v>5</v>
      </c>
      <c r="C119" s="24"/>
      <c r="D119" s="25"/>
      <c r="E119" s="25"/>
      <c r="F119" s="40">
        <f t="shared" si="15"/>
        <v>0</v>
      </c>
      <c r="G119" s="26"/>
      <c r="H119" s="23"/>
      <c r="I119" s="29"/>
      <c r="J119" s="40">
        <f t="shared" si="16"/>
        <v>0</v>
      </c>
      <c r="K119" s="26"/>
      <c r="L119" s="23"/>
      <c r="M119" s="29"/>
      <c r="N119" s="40">
        <f t="shared" si="17"/>
        <v>0</v>
      </c>
      <c r="O119" s="48"/>
      <c r="P119" s="50"/>
      <c r="Q119" s="40">
        <f t="shared" si="18"/>
        <v>0</v>
      </c>
    </row>
    <row r="120" spans="1:17" ht="12.75">
      <c r="A120" s="42">
        <v>3</v>
      </c>
      <c r="B120" s="44" t="s">
        <v>6</v>
      </c>
      <c r="C120" s="24"/>
      <c r="D120" s="25"/>
      <c r="E120" s="25"/>
      <c r="F120" s="40">
        <f t="shared" si="15"/>
        <v>0</v>
      </c>
      <c r="G120" s="26"/>
      <c r="H120" s="23"/>
      <c r="I120" s="29"/>
      <c r="J120" s="40">
        <f>G120+H120+I120</f>
        <v>0</v>
      </c>
      <c r="K120" s="26"/>
      <c r="L120" s="23"/>
      <c r="M120" s="29"/>
      <c r="N120" s="40">
        <f t="shared" si="17"/>
        <v>0</v>
      </c>
      <c r="O120" s="48"/>
      <c r="P120" s="50"/>
      <c r="Q120" s="40">
        <f t="shared" si="18"/>
        <v>0</v>
      </c>
    </row>
    <row r="121" spans="1:17" ht="12.75">
      <c r="A121" s="42">
        <v>4</v>
      </c>
      <c r="B121" s="44" t="s">
        <v>7</v>
      </c>
      <c r="C121" s="24"/>
      <c r="D121" s="25"/>
      <c r="E121" s="25"/>
      <c r="F121" s="40">
        <f t="shared" si="15"/>
        <v>0</v>
      </c>
      <c r="G121" s="26"/>
      <c r="H121" s="23"/>
      <c r="I121" s="29"/>
      <c r="J121" s="40">
        <f t="shared" si="16"/>
        <v>0</v>
      </c>
      <c r="K121" s="26"/>
      <c r="L121" s="23"/>
      <c r="M121" s="29"/>
      <c r="N121" s="40">
        <f t="shared" si="17"/>
        <v>0</v>
      </c>
      <c r="O121" s="48"/>
      <c r="P121" s="50"/>
      <c r="Q121" s="40">
        <f t="shared" si="18"/>
        <v>0</v>
      </c>
    </row>
    <row r="122" spans="1:17" ht="12.75">
      <c r="A122" s="42">
        <v>5</v>
      </c>
      <c r="B122" s="44" t="s">
        <v>8</v>
      </c>
      <c r="C122" s="24"/>
      <c r="D122" s="25"/>
      <c r="E122" s="25"/>
      <c r="F122" s="40">
        <f t="shared" si="15"/>
        <v>0</v>
      </c>
      <c r="G122" s="26"/>
      <c r="H122" s="23"/>
      <c r="I122" s="29"/>
      <c r="J122" s="40">
        <f t="shared" si="16"/>
        <v>0</v>
      </c>
      <c r="K122" s="26"/>
      <c r="L122" s="23"/>
      <c r="M122" s="29"/>
      <c r="N122" s="40">
        <f t="shared" si="17"/>
        <v>0</v>
      </c>
      <c r="O122" s="48"/>
      <c r="P122" s="50"/>
      <c r="Q122" s="40">
        <f t="shared" si="18"/>
        <v>0</v>
      </c>
    </row>
    <row r="123" spans="1:17" ht="12.75">
      <c r="A123" s="42">
        <v>6</v>
      </c>
      <c r="B123" s="44" t="s">
        <v>9</v>
      </c>
      <c r="C123" s="24"/>
      <c r="D123" s="25"/>
      <c r="E123" s="25"/>
      <c r="F123" s="40">
        <f t="shared" si="15"/>
        <v>0</v>
      </c>
      <c r="G123" s="26"/>
      <c r="H123" s="23"/>
      <c r="I123" s="29"/>
      <c r="J123" s="40">
        <f t="shared" si="16"/>
        <v>0</v>
      </c>
      <c r="K123" s="26"/>
      <c r="L123" s="23"/>
      <c r="M123" s="29"/>
      <c r="N123" s="40">
        <f t="shared" si="17"/>
        <v>0</v>
      </c>
      <c r="O123" s="48"/>
      <c r="P123" s="50"/>
      <c r="Q123" s="40">
        <f t="shared" si="18"/>
        <v>0</v>
      </c>
    </row>
    <row r="124" spans="1:17" ht="12.75">
      <c r="A124" s="42">
        <v>7</v>
      </c>
      <c r="B124" s="44" t="s">
        <v>10</v>
      </c>
      <c r="C124" s="24"/>
      <c r="D124" s="25"/>
      <c r="E124" s="25"/>
      <c r="F124" s="40">
        <f t="shared" si="15"/>
        <v>0</v>
      </c>
      <c r="G124" s="26"/>
      <c r="H124" s="23"/>
      <c r="I124" s="29"/>
      <c r="J124" s="40">
        <f t="shared" si="16"/>
        <v>0</v>
      </c>
      <c r="K124" s="26"/>
      <c r="L124" s="23"/>
      <c r="M124" s="29"/>
      <c r="N124" s="40">
        <f t="shared" si="17"/>
        <v>0</v>
      </c>
      <c r="O124" s="48"/>
      <c r="P124" s="50"/>
      <c r="Q124" s="40">
        <f t="shared" si="18"/>
        <v>0</v>
      </c>
    </row>
    <row r="125" spans="1:17" ht="12.75">
      <c r="A125" s="42">
        <v>8</v>
      </c>
      <c r="B125" s="44" t="s">
        <v>11</v>
      </c>
      <c r="C125" s="24"/>
      <c r="D125" s="25"/>
      <c r="E125" s="25"/>
      <c r="F125" s="40">
        <f t="shared" si="15"/>
        <v>0</v>
      </c>
      <c r="G125" s="26"/>
      <c r="H125" s="23"/>
      <c r="I125" s="29"/>
      <c r="J125" s="40">
        <f t="shared" si="16"/>
        <v>0</v>
      </c>
      <c r="K125" s="26"/>
      <c r="L125" s="23"/>
      <c r="M125" s="29"/>
      <c r="N125" s="40">
        <f t="shared" si="17"/>
        <v>0</v>
      </c>
      <c r="O125" s="48"/>
      <c r="P125" s="50"/>
      <c r="Q125" s="40">
        <f t="shared" si="18"/>
        <v>0</v>
      </c>
    </row>
    <row r="126" spans="1:17" ht="12.75">
      <c r="A126" s="42">
        <v>9</v>
      </c>
      <c r="B126" s="44" t="s">
        <v>12</v>
      </c>
      <c r="C126" s="24"/>
      <c r="D126" s="25"/>
      <c r="E126" s="25"/>
      <c r="F126" s="40">
        <f t="shared" si="15"/>
        <v>0</v>
      </c>
      <c r="G126" s="26"/>
      <c r="H126" s="23"/>
      <c r="I126" s="29"/>
      <c r="J126" s="40">
        <f t="shared" si="16"/>
        <v>0</v>
      </c>
      <c r="K126" s="26"/>
      <c r="L126" s="23"/>
      <c r="M126" s="29"/>
      <c r="N126" s="40">
        <f t="shared" si="17"/>
        <v>0</v>
      </c>
      <c r="O126" s="48"/>
      <c r="P126" s="50"/>
      <c r="Q126" s="40">
        <f t="shared" si="18"/>
        <v>0</v>
      </c>
    </row>
    <row r="127" spans="1:17" ht="12.75">
      <c r="A127" s="42">
        <v>10</v>
      </c>
      <c r="B127" s="44" t="s">
        <v>13</v>
      </c>
      <c r="C127" s="24"/>
      <c r="D127" s="25"/>
      <c r="E127" s="25"/>
      <c r="F127" s="40">
        <f t="shared" si="15"/>
        <v>0</v>
      </c>
      <c r="G127" s="26"/>
      <c r="H127" s="23"/>
      <c r="I127" s="29"/>
      <c r="J127" s="40">
        <f t="shared" si="16"/>
        <v>0</v>
      </c>
      <c r="K127" s="26"/>
      <c r="L127" s="23"/>
      <c r="M127" s="29"/>
      <c r="N127" s="40">
        <f t="shared" si="17"/>
        <v>0</v>
      </c>
      <c r="O127" s="48"/>
      <c r="P127" s="50"/>
      <c r="Q127" s="40">
        <f t="shared" si="18"/>
        <v>0</v>
      </c>
    </row>
    <row r="128" spans="1:17" ht="12.75">
      <c r="A128" s="42">
        <v>11</v>
      </c>
      <c r="B128" s="44" t="s">
        <v>14</v>
      </c>
      <c r="C128" s="24"/>
      <c r="D128" s="25"/>
      <c r="E128" s="25"/>
      <c r="F128" s="40">
        <f t="shared" si="15"/>
        <v>0</v>
      </c>
      <c r="G128" s="26"/>
      <c r="H128" s="23"/>
      <c r="I128" s="29"/>
      <c r="J128" s="40">
        <f t="shared" si="16"/>
        <v>0</v>
      </c>
      <c r="K128" s="26"/>
      <c r="L128" s="23"/>
      <c r="M128" s="29"/>
      <c r="N128" s="40">
        <f t="shared" si="17"/>
        <v>0</v>
      </c>
      <c r="O128" s="48"/>
      <c r="P128" s="50"/>
      <c r="Q128" s="40">
        <f t="shared" si="18"/>
        <v>0</v>
      </c>
    </row>
    <row r="129" spans="1:17" ht="12.75">
      <c r="A129" s="42">
        <v>12</v>
      </c>
      <c r="B129" s="44" t="s">
        <v>15</v>
      </c>
      <c r="C129" s="24"/>
      <c r="D129" s="25"/>
      <c r="E129" s="25"/>
      <c r="F129" s="40">
        <f t="shared" si="15"/>
        <v>0</v>
      </c>
      <c r="G129" s="26"/>
      <c r="H129" s="23"/>
      <c r="I129" s="29"/>
      <c r="J129" s="40">
        <f t="shared" si="16"/>
        <v>0</v>
      </c>
      <c r="K129" s="26"/>
      <c r="L129" s="23"/>
      <c r="M129" s="29"/>
      <c r="N129" s="40">
        <f t="shared" si="17"/>
        <v>0</v>
      </c>
      <c r="O129" s="48"/>
      <c r="P129" s="50"/>
      <c r="Q129" s="40">
        <f t="shared" si="18"/>
        <v>0</v>
      </c>
    </row>
    <row r="130" spans="1:17" ht="12.75">
      <c r="A130" s="42">
        <v>13</v>
      </c>
      <c r="B130" s="44" t="s">
        <v>16</v>
      </c>
      <c r="C130" s="24"/>
      <c r="D130" s="25"/>
      <c r="E130" s="25"/>
      <c r="F130" s="40">
        <f t="shared" si="15"/>
        <v>0</v>
      </c>
      <c r="G130" s="26"/>
      <c r="H130" s="23"/>
      <c r="I130" s="29"/>
      <c r="J130" s="40">
        <f t="shared" si="16"/>
        <v>0</v>
      </c>
      <c r="K130" s="26"/>
      <c r="L130" s="23"/>
      <c r="M130" s="29"/>
      <c r="N130" s="40">
        <f t="shared" si="17"/>
        <v>0</v>
      </c>
      <c r="O130" s="48"/>
      <c r="P130" s="50"/>
      <c r="Q130" s="40">
        <f t="shared" si="18"/>
        <v>0</v>
      </c>
    </row>
    <row r="131" spans="1:17" ht="12.75">
      <c r="A131" s="42">
        <v>14</v>
      </c>
      <c r="B131" s="44" t="s">
        <v>17</v>
      </c>
      <c r="C131" s="24"/>
      <c r="D131" s="25"/>
      <c r="E131" s="25"/>
      <c r="F131" s="40">
        <f t="shared" si="15"/>
        <v>0</v>
      </c>
      <c r="G131" s="26"/>
      <c r="H131" s="23"/>
      <c r="I131" s="29"/>
      <c r="J131" s="40">
        <f t="shared" si="16"/>
        <v>0</v>
      </c>
      <c r="K131" s="26"/>
      <c r="L131" s="23"/>
      <c r="M131" s="29"/>
      <c r="N131" s="40">
        <f t="shared" si="17"/>
        <v>0</v>
      </c>
      <c r="O131" s="48"/>
      <c r="P131" s="50"/>
      <c r="Q131" s="40">
        <f t="shared" si="18"/>
        <v>0</v>
      </c>
    </row>
    <row r="132" spans="1:17" ht="12.75">
      <c r="A132" s="42">
        <v>15</v>
      </c>
      <c r="B132" s="44" t="s">
        <v>18</v>
      </c>
      <c r="C132" s="27"/>
      <c r="D132" s="28"/>
      <c r="E132" s="29"/>
      <c r="F132" s="40">
        <f t="shared" si="15"/>
        <v>0</v>
      </c>
      <c r="G132" s="26"/>
      <c r="H132" s="23"/>
      <c r="I132" s="29"/>
      <c r="J132" s="40">
        <f t="shared" si="16"/>
        <v>0</v>
      </c>
      <c r="K132" s="26"/>
      <c r="L132" s="23"/>
      <c r="M132" s="29"/>
      <c r="N132" s="40">
        <f t="shared" si="17"/>
        <v>0</v>
      </c>
      <c r="O132" s="48"/>
      <c r="P132" s="50"/>
      <c r="Q132" s="40">
        <f t="shared" si="18"/>
        <v>0</v>
      </c>
    </row>
    <row r="133" spans="1:17" ht="12.75">
      <c r="A133" s="42">
        <v>16</v>
      </c>
      <c r="B133" s="44" t="s">
        <v>19</v>
      </c>
      <c r="C133" s="30"/>
      <c r="D133" s="31"/>
      <c r="E133" s="32"/>
      <c r="F133" s="40">
        <f t="shared" si="15"/>
        <v>0</v>
      </c>
      <c r="G133" s="30"/>
      <c r="H133" s="31"/>
      <c r="I133" s="32"/>
      <c r="J133" s="40">
        <f t="shared" si="16"/>
        <v>0</v>
      </c>
      <c r="K133" s="30"/>
      <c r="L133" s="31"/>
      <c r="M133" s="32"/>
      <c r="N133" s="40">
        <f t="shared" si="17"/>
        <v>0</v>
      </c>
      <c r="O133" s="48"/>
      <c r="P133" s="50"/>
      <c r="Q133" s="40">
        <f t="shared" si="18"/>
        <v>0</v>
      </c>
    </row>
    <row r="134" spans="1:17" ht="12.75">
      <c r="A134" s="42">
        <v>17</v>
      </c>
      <c r="B134" s="44" t="s">
        <v>20</v>
      </c>
      <c r="C134" s="24"/>
      <c r="D134" s="25"/>
      <c r="E134" s="25"/>
      <c r="F134" s="40">
        <f t="shared" si="15"/>
        <v>0</v>
      </c>
      <c r="G134" s="26"/>
      <c r="H134" s="23"/>
      <c r="I134" s="29"/>
      <c r="J134" s="40">
        <f t="shared" si="16"/>
        <v>0</v>
      </c>
      <c r="K134" s="26"/>
      <c r="L134" s="23"/>
      <c r="M134" s="29"/>
      <c r="N134" s="40">
        <f t="shared" si="17"/>
        <v>0</v>
      </c>
      <c r="O134" s="48"/>
      <c r="P134" s="50"/>
      <c r="Q134" s="40">
        <f t="shared" si="18"/>
        <v>0</v>
      </c>
    </row>
    <row r="135" spans="1:17" ht="12.75">
      <c r="A135" s="42">
        <v>18</v>
      </c>
      <c r="B135" s="44" t="s">
        <v>21</v>
      </c>
      <c r="C135" s="24"/>
      <c r="D135" s="25"/>
      <c r="E135" s="25"/>
      <c r="F135" s="40">
        <f t="shared" si="15"/>
        <v>0</v>
      </c>
      <c r="G135" s="26"/>
      <c r="H135" s="23"/>
      <c r="I135" s="29"/>
      <c r="J135" s="40">
        <f t="shared" si="16"/>
        <v>0</v>
      </c>
      <c r="K135" s="26"/>
      <c r="L135" s="23"/>
      <c r="M135" s="29"/>
      <c r="N135" s="40">
        <f t="shared" si="17"/>
        <v>0</v>
      </c>
      <c r="O135" s="48"/>
      <c r="P135" s="50"/>
      <c r="Q135" s="40">
        <f t="shared" si="18"/>
        <v>0</v>
      </c>
    </row>
    <row r="136" spans="1:17" ht="12.75">
      <c r="A136" s="42">
        <v>19</v>
      </c>
      <c r="B136" s="44" t="s">
        <v>22</v>
      </c>
      <c r="C136" s="24"/>
      <c r="D136" s="25"/>
      <c r="E136" s="25"/>
      <c r="F136" s="40">
        <f t="shared" si="15"/>
        <v>0</v>
      </c>
      <c r="G136" s="26"/>
      <c r="H136" s="23"/>
      <c r="I136" s="29"/>
      <c r="J136" s="40">
        <f t="shared" si="16"/>
        <v>0</v>
      </c>
      <c r="K136" s="26"/>
      <c r="L136" s="23"/>
      <c r="M136" s="29"/>
      <c r="N136" s="40">
        <f t="shared" si="17"/>
        <v>0</v>
      </c>
      <c r="O136" s="48"/>
      <c r="P136" s="50"/>
      <c r="Q136" s="40">
        <f t="shared" si="18"/>
        <v>0</v>
      </c>
    </row>
    <row r="137" spans="1:17" ht="12.75">
      <c r="A137" s="42">
        <v>20</v>
      </c>
      <c r="B137" s="44" t="s">
        <v>23</v>
      </c>
      <c r="C137" s="24"/>
      <c r="D137" s="25"/>
      <c r="E137" s="25"/>
      <c r="F137" s="40">
        <f t="shared" si="15"/>
        <v>0</v>
      </c>
      <c r="G137" s="26"/>
      <c r="H137" s="23"/>
      <c r="I137" s="29"/>
      <c r="J137" s="40">
        <f t="shared" si="16"/>
        <v>0</v>
      </c>
      <c r="K137" s="26"/>
      <c r="L137" s="23"/>
      <c r="M137" s="29"/>
      <c r="N137" s="40">
        <f t="shared" si="17"/>
        <v>0</v>
      </c>
      <c r="O137" s="48"/>
      <c r="P137" s="50"/>
      <c r="Q137" s="40">
        <f t="shared" si="18"/>
        <v>0</v>
      </c>
    </row>
    <row r="138" spans="1:17" ht="12.75">
      <c r="A138" s="42">
        <v>21</v>
      </c>
      <c r="B138" s="44" t="s">
        <v>24</v>
      </c>
      <c r="C138" s="24"/>
      <c r="D138" s="25"/>
      <c r="E138" s="25"/>
      <c r="F138" s="40">
        <f t="shared" si="15"/>
        <v>0</v>
      </c>
      <c r="G138" s="26"/>
      <c r="H138" s="23"/>
      <c r="I138" s="29"/>
      <c r="J138" s="40">
        <f t="shared" si="16"/>
        <v>0</v>
      </c>
      <c r="K138" s="26"/>
      <c r="L138" s="23"/>
      <c r="M138" s="29"/>
      <c r="N138" s="40">
        <f t="shared" si="17"/>
        <v>0</v>
      </c>
      <c r="O138" s="48"/>
      <c r="P138" s="50"/>
      <c r="Q138" s="40">
        <f t="shared" si="18"/>
        <v>0</v>
      </c>
    </row>
    <row r="139" spans="1:17" ht="12.75">
      <c r="A139" s="42">
        <v>22</v>
      </c>
      <c r="B139" s="44" t="s">
        <v>25</v>
      </c>
      <c r="C139" s="24"/>
      <c r="D139" s="25"/>
      <c r="E139" s="25"/>
      <c r="F139" s="40">
        <f t="shared" si="15"/>
        <v>0</v>
      </c>
      <c r="G139" s="26"/>
      <c r="H139" s="23"/>
      <c r="I139" s="29"/>
      <c r="J139" s="40">
        <f t="shared" si="16"/>
        <v>0</v>
      </c>
      <c r="K139" s="26"/>
      <c r="L139" s="23"/>
      <c r="M139" s="29"/>
      <c r="N139" s="40">
        <f t="shared" si="17"/>
        <v>0</v>
      </c>
      <c r="O139" s="48"/>
      <c r="P139" s="50"/>
      <c r="Q139" s="40">
        <f>O139+P139</f>
        <v>0</v>
      </c>
    </row>
    <row r="140" spans="1:17" ht="12.75">
      <c r="A140" s="42">
        <v>23</v>
      </c>
      <c r="B140" s="44" t="s">
        <v>26</v>
      </c>
      <c r="C140" s="24"/>
      <c r="D140" s="25"/>
      <c r="E140" s="25"/>
      <c r="F140" s="40">
        <f t="shared" si="15"/>
        <v>0</v>
      </c>
      <c r="G140" s="26"/>
      <c r="H140" s="23"/>
      <c r="I140" s="29"/>
      <c r="J140" s="40">
        <f t="shared" si="16"/>
        <v>0</v>
      </c>
      <c r="K140" s="26"/>
      <c r="L140" s="23"/>
      <c r="M140" s="29"/>
      <c r="N140" s="40">
        <f t="shared" si="17"/>
        <v>0</v>
      </c>
      <c r="O140" s="48"/>
      <c r="P140" s="50"/>
      <c r="Q140" s="40">
        <f t="shared" si="18"/>
        <v>0</v>
      </c>
    </row>
    <row r="141" spans="1:17" ht="12.75">
      <c r="A141" s="42">
        <v>24</v>
      </c>
      <c r="B141" s="44" t="s">
        <v>27</v>
      </c>
      <c r="C141" s="24"/>
      <c r="D141" s="25"/>
      <c r="E141" s="25"/>
      <c r="F141" s="40">
        <f t="shared" si="15"/>
        <v>0</v>
      </c>
      <c r="G141" s="26"/>
      <c r="H141" s="23"/>
      <c r="I141" s="29"/>
      <c r="J141" s="40">
        <f t="shared" si="16"/>
        <v>0</v>
      </c>
      <c r="K141" s="26"/>
      <c r="L141" s="23"/>
      <c r="M141" s="29"/>
      <c r="N141" s="40">
        <f t="shared" si="17"/>
        <v>0</v>
      </c>
      <c r="O141" s="48"/>
      <c r="P141" s="50"/>
      <c r="Q141" s="40">
        <f t="shared" si="18"/>
        <v>0</v>
      </c>
    </row>
    <row r="142" spans="1:17" ht="12.75">
      <c r="A142" s="42">
        <v>25</v>
      </c>
      <c r="B142" s="44" t="s">
        <v>28</v>
      </c>
      <c r="C142" s="24"/>
      <c r="D142" s="25"/>
      <c r="E142" s="25"/>
      <c r="F142" s="40">
        <f t="shared" si="15"/>
        <v>0</v>
      </c>
      <c r="G142" s="26"/>
      <c r="H142" s="23"/>
      <c r="I142" s="29"/>
      <c r="J142" s="40">
        <f t="shared" si="16"/>
        <v>0</v>
      </c>
      <c r="K142" s="26"/>
      <c r="L142" s="23"/>
      <c r="M142" s="29"/>
      <c r="N142" s="40">
        <f t="shared" si="17"/>
        <v>0</v>
      </c>
      <c r="O142" s="48"/>
      <c r="P142" s="50"/>
      <c r="Q142" s="40">
        <f t="shared" si="18"/>
        <v>0</v>
      </c>
    </row>
    <row r="143" spans="1:17" ht="12.75">
      <c r="A143" s="43">
        <v>26</v>
      </c>
      <c r="B143" s="52" t="s">
        <v>62</v>
      </c>
      <c r="C143" s="38"/>
      <c r="D143" s="33"/>
      <c r="E143" s="34"/>
      <c r="F143" s="40">
        <f t="shared" si="15"/>
        <v>0</v>
      </c>
      <c r="G143" s="38"/>
      <c r="H143" s="33"/>
      <c r="I143" s="34"/>
      <c r="J143" s="40">
        <f t="shared" si="16"/>
        <v>0</v>
      </c>
      <c r="K143" s="38"/>
      <c r="L143" s="33"/>
      <c r="M143" s="34"/>
      <c r="N143" s="40">
        <f t="shared" si="17"/>
        <v>0</v>
      </c>
      <c r="O143" s="49"/>
      <c r="P143" s="51"/>
      <c r="Q143" s="40">
        <f t="shared" si="18"/>
        <v>0</v>
      </c>
    </row>
    <row r="144" spans="1:17" ht="12.75">
      <c r="A144" s="42">
        <v>27</v>
      </c>
      <c r="B144" s="52" t="s">
        <v>77</v>
      </c>
      <c r="C144" s="38"/>
      <c r="D144" s="33"/>
      <c r="E144" s="34"/>
      <c r="F144" s="40">
        <f>C144+D144+E144</f>
        <v>0</v>
      </c>
      <c r="G144" s="38"/>
      <c r="H144" s="33"/>
      <c r="I144" s="34"/>
      <c r="J144" s="40">
        <f>G144+H144+I144</f>
        <v>0</v>
      </c>
      <c r="K144" s="38"/>
      <c r="L144" s="33"/>
      <c r="M144" s="34"/>
      <c r="N144" s="40">
        <f>K144+L144+M144</f>
        <v>0</v>
      </c>
      <c r="O144" s="49"/>
      <c r="P144" s="51"/>
      <c r="Q144" s="40">
        <f>O144+P144</f>
        <v>0</v>
      </c>
    </row>
    <row r="145" spans="1:17" ht="12.75">
      <c r="A145" s="43">
        <v>28</v>
      </c>
      <c r="B145" s="52" t="s">
        <v>78</v>
      </c>
      <c r="C145" s="38"/>
      <c r="D145" s="33"/>
      <c r="E145" s="34"/>
      <c r="F145" s="40">
        <f>C145+D145+E145</f>
        <v>0</v>
      </c>
      <c r="G145" s="38"/>
      <c r="H145" s="33"/>
      <c r="I145" s="34"/>
      <c r="J145" s="40">
        <f>G145+H145+I145</f>
        <v>0</v>
      </c>
      <c r="K145" s="38"/>
      <c r="L145" s="33"/>
      <c r="M145" s="34"/>
      <c r="N145" s="40">
        <f>K145+L145+M145</f>
        <v>0</v>
      </c>
      <c r="O145" s="49"/>
      <c r="P145" s="51"/>
      <c r="Q145" s="40">
        <f>O145+P145</f>
        <v>0</v>
      </c>
    </row>
    <row r="146" spans="1:17" ht="15.75" customHeight="1" thickBot="1">
      <c r="A146" s="42">
        <v>29</v>
      </c>
      <c r="B146" s="47" t="s">
        <v>76</v>
      </c>
      <c r="C146" s="38"/>
      <c r="D146" s="33"/>
      <c r="E146" s="34"/>
      <c r="F146" s="40">
        <f>C146+D146+E146</f>
        <v>0</v>
      </c>
      <c r="G146" s="38"/>
      <c r="H146" s="33"/>
      <c r="I146" s="34"/>
      <c r="J146" s="40">
        <f>G146+H146+I146</f>
        <v>0</v>
      </c>
      <c r="K146" s="38"/>
      <c r="L146" s="33"/>
      <c r="M146" s="34"/>
      <c r="N146" s="40">
        <f>K146+L146+M146</f>
        <v>0</v>
      </c>
      <c r="O146" s="49"/>
      <c r="P146" s="51"/>
      <c r="Q146" s="40">
        <f>O146+P146</f>
        <v>0</v>
      </c>
    </row>
    <row r="147" spans="1:17" ht="16.5" thickBot="1">
      <c r="A147" s="218" t="s">
        <v>3</v>
      </c>
      <c r="B147" s="219"/>
      <c r="C147" s="35">
        <f aca="true" t="shared" si="19" ref="C147:M147">SUM(C118:C146)</f>
        <v>0</v>
      </c>
      <c r="D147" s="36">
        <f t="shared" si="19"/>
        <v>0</v>
      </c>
      <c r="E147" s="36">
        <f t="shared" si="19"/>
        <v>0</v>
      </c>
      <c r="F147" s="36">
        <f t="shared" si="19"/>
        <v>0</v>
      </c>
      <c r="G147" s="36">
        <f t="shared" si="19"/>
        <v>0</v>
      </c>
      <c r="H147" s="36">
        <f t="shared" si="19"/>
        <v>0</v>
      </c>
      <c r="I147" s="36">
        <f t="shared" si="19"/>
        <v>0</v>
      </c>
      <c r="J147" s="36">
        <f t="shared" si="19"/>
        <v>0</v>
      </c>
      <c r="K147" s="36">
        <f t="shared" si="19"/>
        <v>0</v>
      </c>
      <c r="L147" s="36">
        <f t="shared" si="19"/>
        <v>0</v>
      </c>
      <c r="M147" s="36">
        <f t="shared" si="19"/>
        <v>0</v>
      </c>
      <c r="N147" s="36">
        <f>K147+L147+M147</f>
        <v>0</v>
      </c>
      <c r="O147" s="36">
        <f>SUM(O118:O146)</f>
        <v>0</v>
      </c>
      <c r="P147" s="36">
        <f>SUM(P118:P146)</f>
        <v>0</v>
      </c>
      <c r="Q147" s="37">
        <f>SUM(Q118:Q146)</f>
        <v>0</v>
      </c>
    </row>
    <row r="150" spans="2:17" ht="15">
      <c r="B150" s="5" t="s">
        <v>0</v>
      </c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1:17" ht="15" customHeight="1" thickBot="1">
      <c r="A151" s="217" t="s">
        <v>56</v>
      </c>
      <c r="B151" s="217"/>
      <c r="C151" s="215" t="s">
        <v>67</v>
      </c>
      <c r="D151" s="215"/>
      <c r="E151" s="215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</row>
    <row r="152" spans="1:17" ht="17.25" customHeight="1" thickBot="1">
      <c r="A152" s="208" t="s">
        <v>1</v>
      </c>
      <c r="B152" s="208" t="s">
        <v>2</v>
      </c>
      <c r="C152" s="206" t="s">
        <v>41</v>
      </c>
      <c r="D152" s="207"/>
      <c r="E152" s="207"/>
      <c r="F152" s="207"/>
      <c r="G152" s="207"/>
      <c r="H152" s="207"/>
      <c r="I152" s="207"/>
      <c r="J152" s="207"/>
      <c r="K152" s="211" t="s">
        <v>45</v>
      </c>
      <c r="L152" s="202"/>
      <c r="M152" s="202"/>
      <c r="N152" s="203"/>
      <c r="O152" s="202" t="s">
        <v>46</v>
      </c>
      <c r="P152" s="202"/>
      <c r="Q152" s="203"/>
    </row>
    <row r="153" spans="1:17" ht="22.5" customHeight="1" thickBot="1">
      <c r="A153" s="209"/>
      <c r="B153" s="209"/>
      <c r="C153" s="206" t="s">
        <v>39</v>
      </c>
      <c r="D153" s="207"/>
      <c r="E153" s="207"/>
      <c r="F153" s="207"/>
      <c r="G153" s="206" t="s">
        <v>40</v>
      </c>
      <c r="H153" s="207"/>
      <c r="I153" s="207"/>
      <c r="J153" s="207"/>
      <c r="K153" s="212"/>
      <c r="L153" s="213"/>
      <c r="M153" s="213"/>
      <c r="N153" s="214"/>
      <c r="O153" s="204"/>
      <c r="P153" s="204"/>
      <c r="Q153" s="205"/>
    </row>
    <row r="154" spans="1:17" ht="23.25" thickBot="1">
      <c r="A154" s="210"/>
      <c r="B154" s="210"/>
      <c r="C154" s="4" t="s">
        <v>42</v>
      </c>
      <c r="D154" s="4" t="s">
        <v>43</v>
      </c>
      <c r="E154" s="4" t="s">
        <v>44</v>
      </c>
      <c r="F154" s="4" t="s">
        <v>38</v>
      </c>
      <c r="G154" s="4" t="s">
        <v>42</v>
      </c>
      <c r="H154" s="4" t="s">
        <v>43</v>
      </c>
      <c r="I154" s="4" t="s">
        <v>44</v>
      </c>
      <c r="J154" s="4" t="s">
        <v>38</v>
      </c>
      <c r="K154" s="4" t="s">
        <v>42</v>
      </c>
      <c r="L154" s="4" t="s">
        <v>43</v>
      </c>
      <c r="M154" s="4" t="s">
        <v>44</v>
      </c>
      <c r="N154" s="4" t="s">
        <v>38</v>
      </c>
      <c r="O154" s="3" t="s">
        <v>29</v>
      </c>
      <c r="P154" s="4" t="s">
        <v>37</v>
      </c>
      <c r="Q154" s="4" t="s">
        <v>38</v>
      </c>
    </row>
    <row r="155" spans="1:22" ht="13.5" thickBot="1">
      <c r="A155" s="109">
        <v>1</v>
      </c>
      <c r="B155" s="167" t="s">
        <v>4</v>
      </c>
      <c r="C155" s="24">
        <f aca="true" t="shared" si="20" ref="C155:E183">C7+C44+C81+C118</f>
        <v>206</v>
      </c>
      <c r="D155" s="25">
        <f t="shared" si="20"/>
        <v>64</v>
      </c>
      <c r="E155" s="25">
        <f t="shared" si="20"/>
        <v>35</v>
      </c>
      <c r="F155" s="21">
        <f aca="true" t="shared" si="21" ref="F155:F183">F118+F81+F44+F7</f>
        <v>305</v>
      </c>
      <c r="G155" s="26">
        <f aca="true" t="shared" si="22" ref="G155:I183">G7+G44+G81+G118</f>
        <v>212</v>
      </c>
      <c r="H155" s="23">
        <f t="shared" si="22"/>
        <v>66</v>
      </c>
      <c r="I155" s="29">
        <f t="shared" si="22"/>
        <v>6</v>
      </c>
      <c r="J155" s="21">
        <f aca="true" t="shared" si="23" ref="J155:J183">J118+J81+J44+J7</f>
        <v>284</v>
      </c>
      <c r="K155" s="26">
        <f aca="true" t="shared" si="24" ref="K155:M183">K7+K44+K81+K118</f>
        <v>62</v>
      </c>
      <c r="L155" s="23">
        <f t="shared" si="24"/>
        <v>8</v>
      </c>
      <c r="M155" s="29">
        <f t="shared" si="24"/>
        <v>0</v>
      </c>
      <c r="N155" s="21">
        <f aca="true" t="shared" si="25" ref="N155:N183">N118+N81+N44+N7</f>
        <v>70</v>
      </c>
      <c r="O155" s="48">
        <f aca="true" t="shared" si="26" ref="O155:P183">O7+O44+O81+O118</f>
        <v>485</v>
      </c>
      <c r="P155" s="58">
        <f t="shared" si="26"/>
        <v>174</v>
      </c>
      <c r="Q155" s="21">
        <f aca="true" t="shared" si="27" ref="Q155:Q162">Q118+Q81+Q44+Q7</f>
        <v>659</v>
      </c>
      <c r="R155" s="148"/>
      <c r="S155" s="141"/>
      <c r="T155" s="138"/>
      <c r="U155" s="19"/>
      <c r="V155" s="19"/>
    </row>
    <row r="156" spans="1:22" ht="13.5" thickBot="1">
      <c r="A156" s="42">
        <v>2</v>
      </c>
      <c r="B156" s="124" t="s">
        <v>5</v>
      </c>
      <c r="C156" s="24">
        <f t="shared" si="20"/>
        <v>205</v>
      </c>
      <c r="D156" s="25">
        <f t="shared" si="20"/>
        <v>70</v>
      </c>
      <c r="E156" s="25">
        <f t="shared" si="20"/>
        <v>40</v>
      </c>
      <c r="F156" s="21">
        <f t="shared" si="21"/>
        <v>315</v>
      </c>
      <c r="G156" s="26">
        <f t="shared" si="22"/>
        <v>142</v>
      </c>
      <c r="H156" s="23">
        <f t="shared" si="22"/>
        <v>48</v>
      </c>
      <c r="I156" s="29">
        <f t="shared" si="22"/>
        <v>9</v>
      </c>
      <c r="J156" s="21">
        <f t="shared" si="23"/>
        <v>199</v>
      </c>
      <c r="K156" s="26">
        <f t="shared" si="24"/>
        <v>61</v>
      </c>
      <c r="L156" s="23">
        <f t="shared" si="24"/>
        <v>7</v>
      </c>
      <c r="M156" s="29">
        <f t="shared" si="24"/>
        <v>1</v>
      </c>
      <c r="N156" s="21">
        <f t="shared" si="25"/>
        <v>69</v>
      </c>
      <c r="O156" s="48">
        <f t="shared" si="26"/>
        <v>438</v>
      </c>
      <c r="P156" s="58">
        <f t="shared" si="26"/>
        <v>145</v>
      </c>
      <c r="Q156" s="21">
        <f t="shared" si="27"/>
        <v>583</v>
      </c>
      <c r="R156" s="148"/>
      <c r="S156" s="141"/>
      <c r="T156" s="138"/>
      <c r="U156" s="19"/>
      <c r="V156" s="19"/>
    </row>
    <row r="157" spans="1:22" ht="13.5" thickBot="1">
      <c r="A157" s="42">
        <v>3</v>
      </c>
      <c r="B157" s="124" t="s">
        <v>6</v>
      </c>
      <c r="C157" s="24">
        <f t="shared" si="20"/>
        <v>568</v>
      </c>
      <c r="D157" s="25">
        <f t="shared" si="20"/>
        <v>173</v>
      </c>
      <c r="E157" s="25">
        <f t="shared" si="20"/>
        <v>493</v>
      </c>
      <c r="F157" s="21">
        <f t="shared" si="21"/>
        <v>1234</v>
      </c>
      <c r="G157" s="26">
        <f t="shared" si="22"/>
        <v>700</v>
      </c>
      <c r="H157" s="23">
        <f t="shared" si="22"/>
        <v>145</v>
      </c>
      <c r="I157" s="29">
        <f t="shared" si="22"/>
        <v>198</v>
      </c>
      <c r="J157" s="21">
        <f t="shared" si="23"/>
        <v>1043</v>
      </c>
      <c r="K157" s="26">
        <f t="shared" si="24"/>
        <v>167</v>
      </c>
      <c r="L157" s="23">
        <f t="shared" si="24"/>
        <v>51</v>
      </c>
      <c r="M157" s="29">
        <f t="shared" si="24"/>
        <v>28</v>
      </c>
      <c r="N157" s="21">
        <f t="shared" si="25"/>
        <v>246</v>
      </c>
      <c r="O157" s="48">
        <f t="shared" si="26"/>
        <v>1698</v>
      </c>
      <c r="P157" s="58">
        <f t="shared" si="26"/>
        <v>825</v>
      </c>
      <c r="Q157" s="21">
        <f t="shared" si="27"/>
        <v>2523</v>
      </c>
      <c r="R157" s="148"/>
      <c r="S157" s="141"/>
      <c r="T157" s="138"/>
      <c r="U157" s="19"/>
      <c r="V157" s="19"/>
    </row>
    <row r="158" spans="1:22" ht="13.5" thickBot="1">
      <c r="A158" s="42">
        <v>4</v>
      </c>
      <c r="B158" s="124" t="s">
        <v>7</v>
      </c>
      <c r="C158" s="24">
        <f t="shared" si="20"/>
        <v>375</v>
      </c>
      <c r="D158" s="25">
        <f t="shared" si="20"/>
        <v>90</v>
      </c>
      <c r="E158" s="25">
        <f t="shared" si="20"/>
        <v>83</v>
      </c>
      <c r="F158" s="21">
        <f t="shared" si="21"/>
        <v>548</v>
      </c>
      <c r="G158" s="26">
        <f t="shared" si="22"/>
        <v>417</v>
      </c>
      <c r="H158" s="23">
        <f t="shared" si="22"/>
        <v>78</v>
      </c>
      <c r="I158" s="29">
        <f t="shared" si="22"/>
        <v>48</v>
      </c>
      <c r="J158" s="21">
        <f t="shared" si="23"/>
        <v>543</v>
      </c>
      <c r="K158" s="26">
        <f t="shared" si="24"/>
        <v>35</v>
      </c>
      <c r="L158" s="23">
        <f t="shared" si="24"/>
        <v>4</v>
      </c>
      <c r="M158" s="29">
        <f t="shared" si="24"/>
        <v>3</v>
      </c>
      <c r="N158" s="21">
        <f t="shared" si="25"/>
        <v>42</v>
      </c>
      <c r="O158" s="48">
        <f t="shared" si="26"/>
        <v>774</v>
      </c>
      <c r="P158" s="58">
        <f t="shared" si="26"/>
        <v>359</v>
      </c>
      <c r="Q158" s="21">
        <f t="shared" si="27"/>
        <v>1133</v>
      </c>
      <c r="R158" s="148"/>
      <c r="S158" s="141"/>
      <c r="T158" s="138"/>
      <c r="U158" s="19"/>
      <c r="V158" s="19"/>
    </row>
    <row r="159" spans="1:22" ht="13.5" thickBot="1">
      <c r="A159" s="42">
        <v>5</v>
      </c>
      <c r="B159" s="124" t="s">
        <v>8</v>
      </c>
      <c r="C159" s="24">
        <f t="shared" si="20"/>
        <v>309</v>
      </c>
      <c r="D159" s="25">
        <f t="shared" si="20"/>
        <v>99</v>
      </c>
      <c r="E159" s="25">
        <f t="shared" si="20"/>
        <v>43</v>
      </c>
      <c r="F159" s="21">
        <f t="shared" si="21"/>
        <v>451</v>
      </c>
      <c r="G159" s="26">
        <f t="shared" si="22"/>
        <v>240</v>
      </c>
      <c r="H159" s="23">
        <f t="shared" si="22"/>
        <v>51</v>
      </c>
      <c r="I159" s="29">
        <f t="shared" si="22"/>
        <v>20</v>
      </c>
      <c r="J159" s="21">
        <f t="shared" si="23"/>
        <v>311</v>
      </c>
      <c r="K159" s="26">
        <f t="shared" si="24"/>
        <v>69</v>
      </c>
      <c r="L159" s="23">
        <f t="shared" si="24"/>
        <v>2</v>
      </c>
      <c r="M159" s="29">
        <f t="shared" si="24"/>
        <v>0</v>
      </c>
      <c r="N159" s="21">
        <f t="shared" si="25"/>
        <v>71</v>
      </c>
      <c r="O159" s="48">
        <f t="shared" si="26"/>
        <v>574</v>
      </c>
      <c r="P159" s="58">
        <f t="shared" si="26"/>
        <v>259</v>
      </c>
      <c r="Q159" s="21">
        <f t="shared" si="27"/>
        <v>833</v>
      </c>
      <c r="R159" s="148"/>
      <c r="S159" s="141"/>
      <c r="T159" s="138"/>
      <c r="U159" s="19"/>
      <c r="V159" s="19"/>
    </row>
    <row r="160" spans="1:22" ht="13.5" thickBot="1">
      <c r="A160" s="42">
        <v>6</v>
      </c>
      <c r="B160" s="124" t="s">
        <v>9</v>
      </c>
      <c r="C160" s="24">
        <f t="shared" si="20"/>
        <v>256</v>
      </c>
      <c r="D160" s="25">
        <f t="shared" si="20"/>
        <v>49</v>
      </c>
      <c r="E160" s="25">
        <f t="shared" si="20"/>
        <v>100</v>
      </c>
      <c r="F160" s="21">
        <f t="shared" si="21"/>
        <v>405</v>
      </c>
      <c r="G160" s="26">
        <f t="shared" si="22"/>
        <v>287</v>
      </c>
      <c r="H160" s="23">
        <f t="shared" si="22"/>
        <v>29</v>
      </c>
      <c r="I160" s="29">
        <f t="shared" si="22"/>
        <v>43</v>
      </c>
      <c r="J160" s="21">
        <f t="shared" si="23"/>
        <v>359</v>
      </c>
      <c r="K160" s="26">
        <f t="shared" si="24"/>
        <v>29</v>
      </c>
      <c r="L160" s="23">
        <f t="shared" si="24"/>
        <v>0</v>
      </c>
      <c r="M160" s="29">
        <f t="shared" si="24"/>
        <v>1</v>
      </c>
      <c r="N160" s="21">
        <f t="shared" si="25"/>
        <v>30</v>
      </c>
      <c r="O160" s="48">
        <f t="shared" si="26"/>
        <v>568</v>
      </c>
      <c r="P160" s="58">
        <f t="shared" si="26"/>
        <v>226</v>
      </c>
      <c r="Q160" s="21">
        <f t="shared" si="27"/>
        <v>794</v>
      </c>
      <c r="R160" s="148"/>
      <c r="S160" s="141"/>
      <c r="T160" s="138"/>
      <c r="U160" s="19"/>
      <c r="V160" s="19"/>
    </row>
    <row r="161" spans="1:22" ht="13.5" thickBot="1">
      <c r="A161" s="42">
        <v>7</v>
      </c>
      <c r="B161" s="124" t="s">
        <v>10</v>
      </c>
      <c r="C161" s="24">
        <f t="shared" si="20"/>
        <v>343</v>
      </c>
      <c r="D161" s="25">
        <f t="shared" si="20"/>
        <v>105</v>
      </c>
      <c r="E161" s="25">
        <f t="shared" si="20"/>
        <v>81</v>
      </c>
      <c r="F161" s="21">
        <f t="shared" si="21"/>
        <v>529</v>
      </c>
      <c r="G161" s="26">
        <f t="shared" si="22"/>
        <v>354</v>
      </c>
      <c r="H161" s="23">
        <f t="shared" si="22"/>
        <v>87</v>
      </c>
      <c r="I161" s="29">
        <f t="shared" si="22"/>
        <v>16</v>
      </c>
      <c r="J161" s="21">
        <f t="shared" si="23"/>
        <v>457</v>
      </c>
      <c r="K161" s="26">
        <f t="shared" si="24"/>
        <v>66</v>
      </c>
      <c r="L161" s="23">
        <f t="shared" si="24"/>
        <v>18</v>
      </c>
      <c r="M161" s="29">
        <f t="shared" si="24"/>
        <v>3</v>
      </c>
      <c r="N161" s="21">
        <f t="shared" si="25"/>
        <v>87</v>
      </c>
      <c r="O161" s="48">
        <f t="shared" si="26"/>
        <v>773</v>
      </c>
      <c r="P161" s="58">
        <f t="shared" si="26"/>
        <v>300</v>
      </c>
      <c r="Q161" s="21">
        <f t="shared" si="27"/>
        <v>1073</v>
      </c>
      <c r="R161" s="148"/>
      <c r="S161" s="141"/>
      <c r="T161" s="138"/>
      <c r="U161" s="19"/>
      <c r="V161" s="19"/>
    </row>
    <row r="162" spans="1:22" ht="13.5" thickBot="1">
      <c r="A162" s="42">
        <v>8</v>
      </c>
      <c r="B162" s="153" t="s">
        <v>11</v>
      </c>
      <c r="C162" s="24">
        <f t="shared" si="20"/>
        <v>233</v>
      </c>
      <c r="D162" s="25">
        <f t="shared" si="20"/>
        <v>62</v>
      </c>
      <c r="E162" s="25">
        <f t="shared" si="20"/>
        <v>56</v>
      </c>
      <c r="F162" s="21">
        <f t="shared" si="21"/>
        <v>351</v>
      </c>
      <c r="G162" s="26">
        <f t="shared" si="22"/>
        <v>204</v>
      </c>
      <c r="H162" s="23">
        <f t="shared" si="22"/>
        <v>38</v>
      </c>
      <c r="I162" s="29">
        <f t="shared" si="22"/>
        <v>56</v>
      </c>
      <c r="J162" s="21">
        <f t="shared" si="23"/>
        <v>298</v>
      </c>
      <c r="K162" s="26">
        <f t="shared" si="24"/>
        <v>49</v>
      </c>
      <c r="L162" s="23">
        <f t="shared" si="24"/>
        <v>2</v>
      </c>
      <c r="M162" s="29">
        <f t="shared" si="24"/>
        <v>6</v>
      </c>
      <c r="N162" s="21">
        <f t="shared" si="25"/>
        <v>57</v>
      </c>
      <c r="O162" s="48">
        <f t="shared" si="26"/>
        <v>497</v>
      </c>
      <c r="P162" s="58">
        <f t="shared" si="26"/>
        <v>209</v>
      </c>
      <c r="Q162" s="21">
        <f t="shared" si="27"/>
        <v>706</v>
      </c>
      <c r="R162" s="148"/>
      <c r="S162" s="141"/>
      <c r="T162" s="138"/>
      <c r="U162" s="19"/>
      <c r="V162" s="19"/>
    </row>
    <row r="163" spans="1:22" ht="13.5" thickBot="1">
      <c r="A163" s="42">
        <v>9</v>
      </c>
      <c r="B163" s="124" t="s">
        <v>12</v>
      </c>
      <c r="C163" s="24">
        <f t="shared" si="20"/>
        <v>306</v>
      </c>
      <c r="D163" s="25">
        <f t="shared" si="20"/>
        <v>60</v>
      </c>
      <c r="E163" s="25">
        <f t="shared" si="20"/>
        <v>40</v>
      </c>
      <c r="F163" s="21">
        <f t="shared" si="21"/>
        <v>406</v>
      </c>
      <c r="G163" s="26">
        <f t="shared" si="22"/>
        <v>440</v>
      </c>
      <c r="H163" s="23">
        <f t="shared" si="22"/>
        <v>60</v>
      </c>
      <c r="I163" s="29">
        <f t="shared" si="22"/>
        <v>31</v>
      </c>
      <c r="J163" s="21">
        <f t="shared" si="23"/>
        <v>531</v>
      </c>
      <c r="K163" s="26">
        <f t="shared" si="24"/>
        <v>84</v>
      </c>
      <c r="L163" s="23">
        <f t="shared" si="24"/>
        <v>10</v>
      </c>
      <c r="M163" s="29">
        <f t="shared" si="24"/>
        <v>6</v>
      </c>
      <c r="N163" s="21">
        <f t="shared" si="25"/>
        <v>100</v>
      </c>
      <c r="O163" s="48">
        <f t="shared" si="26"/>
        <v>713</v>
      </c>
      <c r="P163" s="58">
        <f t="shared" si="26"/>
        <v>324</v>
      </c>
      <c r="Q163" s="21">
        <f>F163+J163+N163</f>
        <v>1037</v>
      </c>
      <c r="R163" s="148"/>
      <c r="S163" s="141"/>
      <c r="T163" s="138"/>
      <c r="U163" s="19"/>
      <c r="V163" s="19"/>
    </row>
    <row r="164" spans="1:22" ht="13.5" thickBot="1">
      <c r="A164" s="42">
        <v>10</v>
      </c>
      <c r="B164" s="124" t="s">
        <v>13</v>
      </c>
      <c r="C164" s="24">
        <f t="shared" si="20"/>
        <v>266</v>
      </c>
      <c r="D164" s="25">
        <f t="shared" si="20"/>
        <v>35</v>
      </c>
      <c r="E164" s="25">
        <f t="shared" si="20"/>
        <v>140</v>
      </c>
      <c r="F164" s="21">
        <f t="shared" si="21"/>
        <v>441</v>
      </c>
      <c r="G164" s="26">
        <f t="shared" si="22"/>
        <v>165</v>
      </c>
      <c r="H164" s="23">
        <f t="shared" si="22"/>
        <v>15</v>
      </c>
      <c r="I164" s="29">
        <f t="shared" si="22"/>
        <v>26</v>
      </c>
      <c r="J164" s="21">
        <f t="shared" si="23"/>
        <v>206</v>
      </c>
      <c r="K164" s="26">
        <f t="shared" si="24"/>
        <v>29</v>
      </c>
      <c r="L164" s="23">
        <f t="shared" si="24"/>
        <v>2</v>
      </c>
      <c r="M164" s="29">
        <f t="shared" si="24"/>
        <v>0</v>
      </c>
      <c r="N164" s="21">
        <f t="shared" si="25"/>
        <v>31</v>
      </c>
      <c r="O164" s="48">
        <f t="shared" si="26"/>
        <v>500</v>
      </c>
      <c r="P164" s="58">
        <f t="shared" si="26"/>
        <v>178</v>
      </c>
      <c r="Q164" s="21">
        <f aca="true" t="shared" si="28" ref="Q164:Q183">Q127+Q90+Q53+Q16</f>
        <v>678</v>
      </c>
      <c r="R164" s="148"/>
      <c r="S164" s="141"/>
      <c r="T164" s="138"/>
      <c r="U164" s="19"/>
      <c r="V164" s="19"/>
    </row>
    <row r="165" spans="1:22" ht="13.5" thickBot="1">
      <c r="A165" s="42">
        <v>11</v>
      </c>
      <c r="B165" s="124" t="s">
        <v>14</v>
      </c>
      <c r="C165" s="24">
        <f t="shared" si="20"/>
        <v>108</v>
      </c>
      <c r="D165" s="25">
        <f t="shared" si="20"/>
        <v>34</v>
      </c>
      <c r="E165" s="25">
        <f t="shared" si="20"/>
        <v>35</v>
      </c>
      <c r="F165" s="21">
        <f t="shared" si="21"/>
        <v>177</v>
      </c>
      <c r="G165" s="26">
        <f t="shared" si="22"/>
        <v>185</v>
      </c>
      <c r="H165" s="23">
        <f t="shared" si="22"/>
        <v>32</v>
      </c>
      <c r="I165" s="29">
        <f t="shared" si="22"/>
        <v>33</v>
      </c>
      <c r="J165" s="21">
        <f t="shared" si="23"/>
        <v>250</v>
      </c>
      <c r="K165" s="26">
        <f t="shared" si="24"/>
        <v>8</v>
      </c>
      <c r="L165" s="23">
        <f t="shared" si="24"/>
        <v>0</v>
      </c>
      <c r="M165" s="29">
        <f t="shared" si="24"/>
        <v>0</v>
      </c>
      <c r="N165" s="21">
        <f t="shared" si="25"/>
        <v>8</v>
      </c>
      <c r="O165" s="48">
        <f t="shared" si="26"/>
        <v>322</v>
      </c>
      <c r="P165" s="58">
        <f t="shared" si="26"/>
        <v>113</v>
      </c>
      <c r="Q165" s="21">
        <f t="shared" si="28"/>
        <v>435</v>
      </c>
      <c r="R165" s="148"/>
      <c r="S165" s="141"/>
      <c r="T165" s="138"/>
      <c r="U165" s="19"/>
      <c r="V165" s="19"/>
    </row>
    <row r="166" spans="1:22" ht="13.5" thickBot="1">
      <c r="A166" s="42">
        <v>12</v>
      </c>
      <c r="B166" s="124" t="s">
        <v>15</v>
      </c>
      <c r="C166" s="24">
        <f t="shared" si="20"/>
        <v>451</v>
      </c>
      <c r="D166" s="25">
        <f t="shared" si="20"/>
        <v>152</v>
      </c>
      <c r="E166" s="25">
        <f t="shared" si="20"/>
        <v>91</v>
      </c>
      <c r="F166" s="21">
        <f t="shared" si="21"/>
        <v>694</v>
      </c>
      <c r="G166" s="26">
        <f t="shared" si="22"/>
        <v>447</v>
      </c>
      <c r="H166" s="23">
        <f t="shared" si="22"/>
        <v>92</v>
      </c>
      <c r="I166" s="29">
        <f t="shared" si="22"/>
        <v>18</v>
      </c>
      <c r="J166" s="21">
        <f t="shared" si="23"/>
        <v>557</v>
      </c>
      <c r="K166" s="26">
        <f t="shared" si="24"/>
        <v>71</v>
      </c>
      <c r="L166" s="23">
        <f t="shared" si="24"/>
        <v>11</v>
      </c>
      <c r="M166" s="29">
        <f t="shared" si="24"/>
        <v>2</v>
      </c>
      <c r="N166" s="21">
        <f t="shared" si="25"/>
        <v>84</v>
      </c>
      <c r="O166" s="48">
        <f t="shared" si="26"/>
        <v>1004</v>
      </c>
      <c r="P166" s="58">
        <f t="shared" si="26"/>
        <v>331</v>
      </c>
      <c r="Q166" s="21">
        <f t="shared" si="28"/>
        <v>1335</v>
      </c>
      <c r="R166" s="148"/>
      <c r="S166" s="141"/>
      <c r="T166" s="138"/>
      <c r="U166" s="19"/>
      <c r="V166" s="19"/>
    </row>
    <row r="167" spans="1:22" ht="13.5" thickBot="1">
      <c r="A167" s="42">
        <v>13</v>
      </c>
      <c r="B167" s="124" t="s">
        <v>16</v>
      </c>
      <c r="C167" s="24">
        <f t="shared" si="20"/>
        <v>184</v>
      </c>
      <c r="D167" s="25">
        <f t="shared" si="20"/>
        <v>59</v>
      </c>
      <c r="E167" s="25">
        <f t="shared" si="20"/>
        <v>92</v>
      </c>
      <c r="F167" s="21">
        <f t="shared" si="21"/>
        <v>335</v>
      </c>
      <c r="G167" s="26">
        <f t="shared" si="22"/>
        <v>262</v>
      </c>
      <c r="H167" s="23">
        <f t="shared" si="22"/>
        <v>38</v>
      </c>
      <c r="I167" s="29">
        <f t="shared" si="22"/>
        <v>64</v>
      </c>
      <c r="J167" s="21">
        <f t="shared" si="23"/>
        <v>364</v>
      </c>
      <c r="K167" s="26">
        <f t="shared" si="24"/>
        <v>34</v>
      </c>
      <c r="L167" s="23">
        <f t="shared" si="24"/>
        <v>2</v>
      </c>
      <c r="M167" s="29">
        <f t="shared" si="24"/>
        <v>6</v>
      </c>
      <c r="N167" s="21">
        <f t="shared" si="25"/>
        <v>42</v>
      </c>
      <c r="O167" s="48">
        <f t="shared" si="26"/>
        <v>529</v>
      </c>
      <c r="P167" s="58">
        <f t="shared" si="26"/>
        <v>212</v>
      </c>
      <c r="Q167" s="21">
        <f t="shared" si="28"/>
        <v>741</v>
      </c>
      <c r="R167" s="148"/>
      <c r="S167" s="141"/>
      <c r="T167" s="138"/>
      <c r="U167" s="19"/>
      <c r="V167" s="19"/>
    </row>
    <row r="168" spans="1:22" ht="13.5" thickBot="1">
      <c r="A168" s="42">
        <v>14</v>
      </c>
      <c r="B168" s="153" t="s">
        <v>17</v>
      </c>
      <c r="C168" s="24">
        <f t="shared" si="20"/>
        <v>622</v>
      </c>
      <c r="D168" s="25">
        <f t="shared" si="20"/>
        <v>165</v>
      </c>
      <c r="E168" s="25">
        <f t="shared" si="20"/>
        <v>108</v>
      </c>
      <c r="F168" s="21">
        <f t="shared" si="21"/>
        <v>895</v>
      </c>
      <c r="G168" s="26">
        <f t="shared" si="22"/>
        <v>1128</v>
      </c>
      <c r="H168" s="23">
        <f t="shared" si="22"/>
        <v>260</v>
      </c>
      <c r="I168" s="29">
        <f t="shared" si="22"/>
        <v>74</v>
      </c>
      <c r="J168" s="21">
        <f t="shared" si="23"/>
        <v>1462</v>
      </c>
      <c r="K168" s="26">
        <f t="shared" si="24"/>
        <v>269</v>
      </c>
      <c r="L168" s="23">
        <f t="shared" si="24"/>
        <v>32</v>
      </c>
      <c r="M168" s="29">
        <f t="shared" si="24"/>
        <v>8</v>
      </c>
      <c r="N168" s="21">
        <f t="shared" si="25"/>
        <v>309</v>
      </c>
      <c r="O168" s="48">
        <f t="shared" si="26"/>
        <v>1717</v>
      </c>
      <c r="P168" s="58">
        <f t="shared" si="26"/>
        <v>949</v>
      </c>
      <c r="Q168" s="21">
        <f t="shared" si="28"/>
        <v>2666</v>
      </c>
      <c r="R168" s="148"/>
      <c r="S168" s="141"/>
      <c r="T168" s="138"/>
      <c r="U168" s="19"/>
      <c r="V168" s="19"/>
    </row>
    <row r="169" spans="1:22" ht="13.5" thickBot="1">
      <c r="A169" s="42">
        <v>15</v>
      </c>
      <c r="B169" s="153" t="s">
        <v>18</v>
      </c>
      <c r="C169" s="24">
        <f t="shared" si="20"/>
        <v>208</v>
      </c>
      <c r="D169" s="25">
        <f t="shared" si="20"/>
        <v>44</v>
      </c>
      <c r="E169" s="25">
        <f t="shared" si="20"/>
        <v>47</v>
      </c>
      <c r="F169" s="21">
        <f t="shared" si="21"/>
        <v>299</v>
      </c>
      <c r="G169" s="26">
        <f t="shared" si="22"/>
        <v>315</v>
      </c>
      <c r="H169" s="23">
        <f t="shared" si="22"/>
        <v>57</v>
      </c>
      <c r="I169" s="29">
        <f t="shared" si="22"/>
        <v>15</v>
      </c>
      <c r="J169" s="21">
        <f t="shared" si="23"/>
        <v>387</v>
      </c>
      <c r="K169" s="26">
        <f t="shared" si="24"/>
        <v>22</v>
      </c>
      <c r="L169" s="23">
        <f t="shared" si="24"/>
        <v>7</v>
      </c>
      <c r="M169" s="29">
        <f t="shared" si="24"/>
        <v>0</v>
      </c>
      <c r="N169" s="21">
        <f t="shared" si="25"/>
        <v>29</v>
      </c>
      <c r="O169" s="48">
        <f t="shared" si="26"/>
        <v>529</v>
      </c>
      <c r="P169" s="58">
        <f t="shared" si="26"/>
        <v>186</v>
      </c>
      <c r="Q169" s="21">
        <f t="shared" si="28"/>
        <v>715</v>
      </c>
      <c r="R169" s="148"/>
      <c r="S169" s="141"/>
      <c r="T169" s="138"/>
      <c r="U169" s="19"/>
      <c r="V169" s="19"/>
    </row>
    <row r="170" spans="1:22" ht="13.5" thickBot="1">
      <c r="A170" s="42">
        <v>16</v>
      </c>
      <c r="B170" s="153" t="s">
        <v>19</v>
      </c>
      <c r="C170" s="24">
        <f t="shared" si="20"/>
        <v>166</v>
      </c>
      <c r="D170" s="25">
        <f t="shared" si="20"/>
        <v>59</v>
      </c>
      <c r="E170" s="25">
        <f t="shared" si="20"/>
        <v>19</v>
      </c>
      <c r="F170" s="21">
        <f t="shared" si="21"/>
        <v>244</v>
      </c>
      <c r="G170" s="26">
        <f t="shared" si="22"/>
        <v>140</v>
      </c>
      <c r="H170" s="23">
        <f t="shared" si="22"/>
        <v>51</v>
      </c>
      <c r="I170" s="29">
        <f t="shared" si="22"/>
        <v>1</v>
      </c>
      <c r="J170" s="21">
        <f t="shared" si="23"/>
        <v>192</v>
      </c>
      <c r="K170" s="26">
        <f t="shared" si="24"/>
        <v>44</v>
      </c>
      <c r="L170" s="23">
        <f t="shared" si="24"/>
        <v>2</v>
      </c>
      <c r="M170" s="29">
        <f t="shared" si="24"/>
        <v>0</v>
      </c>
      <c r="N170" s="21">
        <f t="shared" si="25"/>
        <v>46</v>
      </c>
      <c r="O170" s="48">
        <f t="shared" si="26"/>
        <v>372</v>
      </c>
      <c r="P170" s="58">
        <f t="shared" si="26"/>
        <v>110</v>
      </c>
      <c r="Q170" s="21">
        <f t="shared" si="28"/>
        <v>482</v>
      </c>
      <c r="R170" s="148"/>
      <c r="S170" s="141"/>
      <c r="T170" s="138"/>
      <c r="U170" s="19"/>
      <c r="V170" s="19"/>
    </row>
    <row r="171" spans="1:22" ht="13.5" thickBot="1">
      <c r="A171" s="42">
        <v>17</v>
      </c>
      <c r="B171" s="124" t="s">
        <v>20</v>
      </c>
      <c r="C171" s="24">
        <f t="shared" si="20"/>
        <v>227</v>
      </c>
      <c r="D171" s="25">
        <f t="shared" si="20"/>
        <v>78</v>
      </c>
      <c r="E171" s="25">
        <f t="shared" si="20"/>
        <v>27</v>
      </c>
      <c r="F171" s="21">
        <f t="shared" si="21"/>
        <v>332</v>
      </c>
      <c r="G171" s="26">
        <f t="shared" si="22"/>
        <v>169</v>
      </c>
      <c r="H171" s="23">
        <f t="shared" si="22"/>
        <v>32</v>
      </c>
      <c r="I171" s="29">
        <f t="shared" si="22"/>
        <v>0</v>
      </c>
      <c r="J171" s="21">
        <f t="shared" si="23"/>
        <v>201</v>
      </c>
      <c r="K171" s="26">
        <f t="shared" si="24"/>
        <v>33</v>
      </c>
      <c r="L171" s="23">
        <f t="shared" si="24"/>
        <v>6</v>
      </c>
      <c r="M171" s="29">
        <f t="shared" si="24"/>
        <v>0</v>
      </c>
      <c r="N171" s="21">
        <f t="shared" si="25"/>
        <v>39</v>
      </c>
      <c r="O171" s="48">
        <f t="shared" si="26"/>
        <v>423</v>
      </c>
      <c r="P171" s="58">
        <f t="shared" si="26"/>
        <v>149</v>
      </c>
      <c r="Q171" s="21">
        <f t="shared" si="28"/>
        <v>572</v>
      </c>
      <c r="R171" s="148"/>
      <c r="S171" s="141"/>
      <c r="T171" s="138"/>
      <c r="U171" s="19"/>
      <c r="V171" s="19"/>
    </row>
    <row r="172" spans="1:22" ht="13.5" thickBot="1">
      <c r="A172" s="42">
        <v>18</v>
      </c>
      <c r="B172" s="124" t="s">
        <v>21</v>
      </c>
      <c r="C172" s="24">
        <f t="shared" si="20"/>
        <v>103</v>
      </c>
      <c r="D172" s="25">
        <f t="shared" si="20"/>
        <v>33</v>
      </c>
      <c r="E172" s="25">
        <f t="shared" si="20"/>
        <v>11</v>
      </c>
      <c r="F172" s="21">
        <f t="shared" si="21"/>
        <v>147</v>
      </c>
      <c r="G172" s="26">
        <f t="shared" si="22"/>
        <v>135</v>
      </c>
      <c r="H172" s="23">
        <f t="shared" si="22"/>
        <v>43</v>
      </c>
      <c r="I172" s="29">
        <f t="shared" si="22"/>
        <v>4</v>
      </c>
      <c r="J172" s="21">
        <f t="shared" si="23"/>
        <v>182</v>
      </c>
      <c r="K172" s="26">
        <f t="shared" si="24"/>
        <v>22</v>
      </c>
      <c r="L172" s="23">
        <f t="shared" si="24"/>
        <v>2</v>
      </c>
      <c r="M172" s="29">
        <f t="shared" si="24"/>
        <v>0</v>
      </c>
      <c r="N172" s="21">
        <f t="shared" si="25"/>
        <v>24</v>
      </c>
      <c r="O172" s="48">
        <f t="shared" si="26"/>
        <v>256</v>
      </c>
      <c r="P172" s="58">
        <f t="shared" si="26"/>
        <v>97</v>
      </c>
      <c r="Q172" s="21">
        <f t="shared" si="28"/>
        <v>353</v>
      </c>
      <c r="R172" s="148"/>
      <c r="S172" s="141"/>
      <c r="T172" s="138"/>
      <c r="U172" s="19"/>
      <c r="V172" s="19"/>
    </row>
    <row r="173" spans="1:22" ht="13.5" thickBot="1">
      <c r="A173" s="42">
        <v>19</v>
      </c>
      <c r="B173" s="153" t="s">
        <v>22</v>
      </c>
      <c r="C173" s="24">
        <f t="shared" si="20"/>
        <v>308</v>
      </c>
      <c r="D173" s="25">
        <f t="shared" si="20"/>
        <v>94</v>
      </c>
      <c r="E173" s="25">
        <f t="shared" si="20"/>
        <v>81</v>
      </c>
      <c r="F173" s="21">
        <f t="shared" si="21"/>
        <v>483</v>
      </c>
      <c r="G173" s="26">
        <f t="shared" si="22"/>
        <v>359</v>
      </c>
      <c r="H173" s="23">
        <f t="shared" si="22"/>
        <v>83</v>
      </c>
      <c r="I173" s="29">
        <f t="shared" si="22"/>
        <v>32</v>
      </c>
      <c r="J173" s="21">
        <f t="shared" si="23"/>
        <v>474</v>
      </c>
      <c r="K173" s="26">
        <f t="shared" si="24"/>
        <v>52</v>
      </c>
      <c r="L173" s="23">
        <f t="shared" si="24"/>
        <v>6</v>
      </c>
      <c r="M173" s="29">
        <f t="shared" si="24"/>
        <v>0</v>
      </c>
      <c r="N173" s="21">
        <f t="shared" si="25"/>
        <v>58</v>
      </c>
      <c r="O173" s="48">
        <f t="shared" si="26"/>
        <v>726</v>
      </c>
      <c r="P173" s="58">
        <f t="shared" si="26"/>
        <v>289</v>
      </c>
      <c r="Q173" s="21">
        <f t="shared" si="28"/>
        <v>1015</v>
      </c>
      <c r="R173" s="148"/>
      <c r="S173" s="141"/>
      <c r="T173" s="138"/>
      <c r="U173" s="19"/>
      <c r="V173" s="19"/>
    </row>
    <row r="174" spans="1:22" ht="13.5" thickBot="1">
      <c r="A174" s="42">
        <v>20</v>
      </c>
      <c r="B174" s="124" t="s">
        <v>23</v>
      </c>
      <c r="C174" s="24">
        <f t="shared" si="20"/>
        <v>215</v>
      </c>
      <c r="D174" s="25">
        <f t="shared" si="20"/>
        <v>71</v>
      </c>
      <c r="E174" s="25">
        <f t="shared" si="20"/>
        <v>61</v>
      </c>
      <c r="F174" s="21">
        <f t="shared" si="21"/>
        <v>347</v>
      </c>
      <c r="G174" s="26">
        <f t="shared" si="22"/>
        <v>232</v>
      </c>
      <c r="H174" s="23">
        <f t="shared" si="22"/>
        <v>47</v>
      </c>
      <c r="I174" s="29">
        <f t="shared" si="22"/>
        <v>19</v>
      </c>
      <c r="J174" s="21">
        <f t="shared" si="23"/>
        <v>298</v>
      </c>
      <c r="K174" s="26">
        <f t="shared" si="24"/>
        <v>48</v>
      </c>
      <c r="L174" s="23">
        <f t="shared" si="24"/>
        <v>8</v>
      </c>
      <c r="M174" s="29">
        <f t="shared" si="24"/>
        <v>2</v>
      </c>
      <c r="N174" s="21">
        <f t="shared" si="25"/>
        <v>58</v>
      </c>
      <c r="O174" s="48">
        <f t="shared" si="26"/>
        <v>501</v>
      </c>
      <c r="P174" s="58">
        <f t="shared" si="26"/>
        <v>202</v>
      </c>
      <c r="Q174" s="21">
        <f t="shared" si="28"/>
        <v>703</v>
      </c>
      <c r="R174" s="148"/>
      <c r="S174" s="141"/>
      <c r="T174" s="138"/>
      <c r="U174" s="19"/>
      <c r="V174" s="19"/>
    </row>
    <row r="175" spans="1:22" ht="13.5" thickBot="1">
      <c r="A175" s="42">
        <v>21</v>
      </c>
      <c r="B175" s="124" t="s">
        <v>24</v>
      </c>
      <c r="C175" s="24">
        <f t="shared" si="20"/>
        <v>137</v>
      </c>
      <c r="D175" s="25">
        <f t="shared" si="20"/>
        <v>57</v>
      </c>
      <c r="E175" s="25">
        <f t="shared" si="20"/>
        <v>49</v>
      </c>
      <c r="F175" s="21">
        <f t="shared" si="21"/>
        <v>243</v>
      </c>
      <c r="G175" s="26">
        <f t="shared" si="22"/>
        <v>256</v>
      </c>
      <c r="H175" s="23">
        <f t="shared" si="22"/>
        <v>70</v>
      </c>
      <c r="I175" s="29">
        <f t="shared" si="22"/>
        <v>43</v>
      </c>
      <c r="J175" s="21">
        <f t="shared" si="23"/>
        <v>369</v>
      </c>
      <c r="K175" s="26">
        <f t="shared" si="24"/>
        <v>53</v>
      </c>
      <c r="L175" s="23">
        <f t="shared" si="24"/>
        <v>13</v>
      </c>
      <c r="M175" s="29">
        <f t="shared" si="24"/>
        <v>3</v>
      </c>
      <c r="N175" s="21">
        <f t="shared" si="25"/>
        <v>69</v>
      </c>
      <c r="O175" s="48">
        <f t="shared" si="26"/>
        <v>500</v>
      </c>
      <c r="P175" s="58">
        <f t="shared" si="26"/>
        <v>181</v>
      </c>
      <c r="Q175" s="21">
        <f t="shared" si="28"/>
        <v>681</v>
      </c>
      <c r="R175" s="148"/>
      <c r="S175" s="141"/>
      <c r="T175" s="138"/>
      <c r="U175" s="19"/>
      <c r="V175" s="19"/>
    </row>
    <row r="176" spans="1:22" ht="13.5" thickBot="1">
      <c r="A176" s="42">
        <v>22</v>
      </c>
      <c r="B176" s="124" t="s">
        <v>25</v>
      </c>
      <c r="C176" s="24">
        <f t="shared" si="20"/>
        <v>183</v>
      </c>
      <c r="D176" s="25">
        <f t="shared" si="20"/>
        <v>77</v>
      </c>
      <c r="E176" s="25">
        <f t="shared" si="20"/>
        <v>42</v>
      </c>
      <c r="F176" s="21">
        <f t="shared" si="21"/>
        <v>302</v>
      </c>
      <c r="G176" s="26">
        <f t="shared" si="22"/>
        <v>193</v>
      </c>
      <c r="H176" s="23">
        <f t="shared" si="22"/>
        <v>27</v>
      </c>
      <c r="I176" s="29">
        <f t="shared" si="22"/>
        <v>3</v>
      </c>
      <c r="J176" s="21">
        <f t="shared" si="23"/>
        <v>223</v>
      </c>
      <c r="K176" s="26">
        <f t="shared" si="24"/>
        <v>62</v>
      </c>
      <c r="L176" s="23">
        <f t="shared" si="24"/>
        <v>13</v>
      </c>
      <c r="M176" s="29">
        <f t="shared" si="24"/>
        <v>1</v>
      </c>
      <c r="N176" s="21">
        <f t="shared" si="25"/>
        <v>76</v>
      </c>
      <c r="O176" s="48">
        <f t="shared" si="26"/>
        <v>433</v>
      </c>
      <c r="P176" s="58">
        <f t="shared" si="26"/>
        <v>168</v>
      </c>
      <c r="Q176" s="21">
        <f t="shared" si="28"/>
        <v>601</v>
      </c>
      <c r="R176" s="148"/>
      <c r="S176" s="141"/>
      <c r="T176" s="138"/>
      <c r="U176" s="19"/>
      <c r="V176" s="19"/>
    </row>
    <row r="177" spans="1:22" ht="13.5" thickBot="1">
      <c r="A177" s="42">
        <v>23</v>
      </c>
      <c r="B177" s="124" t="s">
        <v>26</v>
      </c>
      <c r="C177" s="24">
        <f t="shared" si="20"/>
        <v>109</v>
      </c>
      <c r="D177" s="25">
        <f t="shared" si="20"/>
        <v>32</v>
      </c>
      <c r="E177" s="25">
        <f t="shared" si="20"/>
        <v>35</v>
      </c>
      <c r="F177" s="21">
        <f t="shared" si="21"/>
        <v>176</v>
      </c>
      <c r="G177" s="26">
        <f t="shared" si="22"/>
        <v>49</v>
      </c>
      <c r="H177" s="23">
        <f t="shared" si="22"/>
        <v>9</v>
      </c>
      <c r="I177" s="29">
        <f t="shared" si="22"/>
        <v>9</v>
      </c>
      <c r="J177" s="21">
        <f t="shared" si="23"/>
        <v>67</v>
      </c>
      <c r="K177" s="26">
        <f t="shared" si="24"/>
        <v>15</v>
      </c>
      <c r="L177" s="23">
        <f t="shared" si="24"/>
        <v>1</v>
      </c>
      <c r="M177" s="29">
        <f t="shared" si="24"/>
        <v>0</v>
      </c>
      <c r="N177" s="21">
        <f t="shared" si="25"/>
        <v>16</v>
      </c>
      <c r="O177" s="48">
        <f t="shared" si="26"/>
        <v>184</v>
      </c>
      <c r="P177" s="58">
        <f t="shared" si="26"/>
        <v>75</v>
      </c>
      <c r="Q177" s="21">
        <f t="shared" si="28"/>
        <v>259</v>
      </c>
      <c r="R177" s="148"/>
      <c r="S177" s="141"/>
      <c r="T177" s="138"/>
      <c r="U177" s="19"/>
      <c r="V177" s="19"/>
    </row>
    <row r="178" spans="1:22" ht="13.5" thickBot="1">
      <c r="A178" s="42">
        <v>24</v>
      </c>
      <c r="B178" s="124" t="s">
        <v>27</v>
      </c>
      <c r="C178" s="24">
        <f t="shared" si="20"/>
        <v>176</v>
      </c>
      <c r="D178" s="25">
        <f t="shared" si="20"/>
        <v>40</v>
      </c>
      <c r="E178" s="25">
        <f t="shared" si="20"/>
        <v>39</v>
      </c>
      <c r="F178" s="21">
        <f t="shared" si="21"/>
        <v>255</v>
      </c>
      <c r="G178" s="26">
        <f t="shared" si="22"/>
        <v>220</v>
      </c>
      <c r="H178" s="23">
        <f t="shared" si="22"/>
        <v>77</v>
      </c>
      <c r="I178" s="29">
        <f t="shared" si="22"/>
        <v>20</v>
      </c>
      <c r="J178" s="21">
        <f t="shared" si="23"/>
        <v>317</v>
      </c>
      <c r="K178" s="26">
        <f t="shared" si="24"/>
        <v>39</v>
      </c>
      <c r="L178" s="23">
        <f t="shared" si="24"/>
        <v>9</v>
      </c>
      <c r="M178" s="29">
        <f t="shared" si="24"/>
        <v>1</v>
      </c>
      <c r="N178" s="21">
        <f t="shared" si="25"/>
        <v>49</v>
      </c>
      <c r="O178" s="48">
        <f t="shared" si="26"/>
        <v>439</v>
      </c>
      <c r="P178" s="58">
        <f t="shared" si="26"/>
        <v>182</v>
      </c>
      <c r="Q178" s="21">
        <f t="shared" si="28"/>
        <v>621</v>
      </c>
      <c r="R178" s="148"/>
      <c r="S178" s="141"/>
      <c r="T178" s="138"/>
      <c r="U178" s="19"/>
      <c r="V178" s="19"/>
    </row>
    <row r="179" spans="1:22" ht="13.5" thickBot="1">
      <c r="A179" s="42">
        <v>25</v>
      </c>
      <c r="B179" s="124" t="s">
        <v>28</v>
      </c>
      <c r="C179" s="24">
        <f t="shared" si="20"/>
        <v>371</v>
      </c>
      <c r="D179" s="25">
        <f t="shared" si="20"/>
        <v>59</v>
      </c>
      <c r="E179" s="25">
        <f t="shared" si="20"/>
        <v>102</v>
      </c>
      <c r="F179" s="21">
        <f t="shared" si="21"/>
        <v>532</v>
      </c>
      <c r="G179" s="26">
        <f t="shared" si="22"/>
        <v>400</v>
      </c>
      <c r="H179" s="23">
        <f t="shared" si="22"/>
        <v>55</v>
      </c>
      <c r="I179" s="29">
        <f t="shared" si="22"/>
        <v>44</v>
      </c>
      <c r="J179" s="21">
        <f t="shared" si="23"/>
        <v>499</v>
      </c>
      <c r="K179" s="26">
        <f t="shared" si="24"/>
        <v>71</v>
      </c>
      <c r="L179" s="23">
        <f t="shared" si="24"/>
        <v>13</v>
      </c>
      <c r="M179" s="29">
        <f t="shared" si="24"/>
        <v>6</v>
      </c>
      <c r="N179" s="21">
        <f t="shared" si="25"/>
        <v>90</v>
      </c>
      <c r="O179" s="48">
        <f t="shared" si="26"/>
        <v>758</v>
      </c>
      <c r="P179" s="58">
        <f t="shared" si="26"/>
        <v>363</v>
      </c>
      <c r="Q179" s="21">
        <f t="shared" si="28"/>
        <v>1121</v>
      </c>
      <c r="R179" s="148"/>
      <c r="S179" s="141"/>
      <c r="T179" s="138"/>
      <c r="U179" s="19"/>
      <c r="V179" s="19"/>
    </row>
    <row r="180" spans="1:22" ht="15.75" customHeight="1" thickBot="1">
      <c r="A180" s="43">
        <v>26</v>
      </c>
      <c r="B180" s="154" t="s">
        <v>61</v>
      </c>
      <c r="C180" s="26">
        <f t="shared" si="20"/>
        <v>107</v>
      </c>
      <c r="D180" s="23">
        <f t="shared" si="20"/>
        <v>76</v>
      </c>
      <c r="E180" s="29">
        <f t="shared" si="20"/>
        <v>37</v>
      </c>
      <c r="F180" s="21">
        <f t="shared" si="21"/>
        <v>220</v>
      </c>
      <c r="G180" s="26">
        <f t="shared" si="22"/>
        <v>205</v>
      </c>
      <c r="H180" s="23">
        <f t="shared" si="22"/>
        <v>174</v>
      </c>
      <c r="I180" s="29">
        <f t="shared" si="22"/>
        <v>80</v>
      </c>
      <c r="J180" s="21">
        <f t="shared" si="23"/>
        <v>459</v>
      </c>
      <c r="K180" s="26">
        <f t="shared" si="24"/>
        <v>20</v>
      </c>
      <c r="L180" s="23">
        <f t="shared" si="24"/>
        <v>6</v>
      </c>
      <c r="M180" s="29">
        <f t="shared" si="24"/>
        <v>2</v>
      </c>
      <c r="N180" s="21">
        <f t="shared" si="25"/>
        <v>28</v>
      </c>
      <c r="O180" s="48">
        <f t="shared" si="26"/>
        <v>688</v>
      </c>
      <c r="P180" s="50">
        <f t="shared" si="26"/>
        <v>19</v>
      </c>
      <c r="Q180" s="21">
        <f t="shared" si="28"/>
        <v>707</v>
      </c>
      <c r="R180" s="148"/>
      <c r="S180" s="141"/>
      <c r="T180" s="138"/>
      <c r="U180" s="19"/>
      <c r="V180" s="19"/>
    </row>
    <row r="181" spans="1:22" ht="15.75" customHeight="1" thickBot="1">
      <c r="A181" s="42">
        <v>27</v>
      </c>
      <c r="B181" s="52" t="s">
        <v>77</v>
      </c>
      <c r="C181" s="26">
        <f t="shared" si="20"/>
        <v>2</v>
      </c>
      <c r="D181" s="23">
        <f t="shared" si="20"/>
        <v>0</v>
      </c>
      <c r="E181" s="29">
        <f t="shared" si="20"/>
        <v>0</v>
      </c>
      <c r="F181" s="21">
        <f t="shared" si="21"/>
        <v>2</v>
      </c>
      <c r="G181" s="26">
        <f t="shared" si="22"/>
        <v>38</v>
      </c>
      <c r="H181" s="23">
        <f t="shared" si="22"/>
        <v>0</v>
      </c>
      <c r="I181" s="29">
        <f t="shared" si="22"/>
        <v>1</v>
      </c>
      <c r="J181" s="21">
        <f t="shared" si="23"/>
        <v>39</v>
      </c>
      <c r="K181" s="26">
        <f t="shared" si="24"/>
        <v>3</v>
      </c>
      <c r="L181" s="23">
        <f t="shared" si="24"/>
        <v>0</v>
      </c>
      <c r="M181" s="29">
        <f t="shared" si="24"/>
        <v>0</v>
      </c>
      <c r="N181" s="21">
        <f t="shared" si="25"/>
        <v>3</v>
      </c>
      <c r="O181" s="48">
        <f t="shared" si="26"/>
        <v>44</v>
      </c>
      <c r="P181" s="50">
        <f t="shared" si="26"/>
        <v>0</v>
      </c>
      <c r="Q181" s="21">
        <f t="shared" si="28"/>
        <v>44</v>
      </c>
      <c r="R181" s="148"/>
      <c r="S181" s="141"/>
      <c r="T181" s="138"/>
      <c r="U181" s="19"/>
      <c r="V181" s="19"/>
    </row>
    <row r="182" spans="1:22" ht="15.75" customHeight="1" thickBot="1">
      <c r="A182" s="43">
        <v>28</v>
      </c>
      <c r="B182" s="52" t="s">
        <v>78</v>
      </c>
      <c r="C182" s="26">
        <f t="shared" si="20"/>
        <v>12</v>
      </c>
      <c r="D182" s="23">
        <f t="shared" si="20"/>
        <v>1</v>
      </c>
      <c r="E182" s="29">
        <f t="shared" si="20"/>
        <v>0</v>
      </c>
      <c r="F182" s="21">
        <f t="shared" si="21"/>
        <v>13</v>
      </c>
      <c r="G182" s="26">
        <f t="shared" si="22"/>
        <v>23</v>
      </c>
      <c r="H182" s="23">
        <f t="shared" si="22"/>
        <v>2</v>
      </c>
      <c r="I182" s="29">
        <f t="shared" si="22"/>
        <v>0</v>
      </c>
      <c r="J182" s="21">
        <f t="shared" si="23"/>
        <v>25</v>
      </c>
      <c r="K182" s="26">
        <f t="shared" si="24"/>
        <v>0</v>
      </c>
      <c r="L182" s="23">
        <f t="shared" si="24"/>
        <v>0</v>
      </c>
      <c r="M182" s="29">
        <f t="shared" si="24"/>
        <v>0</v>
      </c>
      <c r="N182" s="21">
        <f t="shared" si="25"/>
        <v>0</v>
      </c>
      <c r="O182" s="48">
        <f t="shared" si="26"/>
        <v>38</v>
      </c>
      <c r="P182" s="50">
        <f t="shared" si="26"/>
        <v>0</v>
      </c>
      <c r="Q182" s="21">
        <f t="shared" si="28"/>
        <v>38</v>
      </c>
      <c r="R182" s="148"/>
      <c r="S182" s="141"/>
      <c r="T182" s="138"/>
      <c r="U182" s="19"/>
      <c r="V182" s="19"/>
    </row>
    <row r="183" spans="1:22" ht="18" customHeight="1" thickBot="1">
      <c r="A183" s="42">
        <v>29</v>
      </c>
      <c r="B183" s="52" t="s">
        <v>76</v>
      </c>
      <c r="C183" s="38">
        <f t="shared" si="20"/>
        <v>8</v>
      </c>
      <c r="D183" s="33">
        <f t="shared" si="20"/>
        <v>0</v>
      </c>
      <c r="E183" s="34">
        <f t="shared" si="20"/>
        <v>2</v>
      </c>
      <c r="F183" s="21">
        <f t="shared" si="21"/>
        <v>10</v>
      </c>
      <c r="G183" s="38">
        <f t="shared" si="22"/>
        <v>36</v>
      </c>
      <c r="H183" s="33">
        <f t="shared" si="22"/>
        <v>4</v>
      </c>
      <c r="I183" s="34">
        <f t="shared" si="22"/>
        <v>0</v>
      </c>
      <c r="J183" s="21">
        <f t="shared" si="23"/>
        <v>40</v>
      </c>
      <c r="K183" s="38">
        <f t="shared" si="24"/>
        <v>6</v>
      </c>
      <c r="L183" s="33">
        <f t="shared" si="24"/>
        <v>0</v>
      </c>
      <c r="M183" s="34">
        <f t="shared" si="24"/>
        <v>0</v>
      </c>
      <c r="N183" s="21">
        <f t="shared" si="25"/>
        <v>6</v>
      </c>
      <c r="O183" s="49">
        <f t="shared" si="26"/>
        <v>53</v>
      </c>
      <c r="P183" s="51">
        <f t="shared" si="26"/>
        <v>3</v>
      </c>
      <c r="Q183" s="21">
        <f t="shared" si="28"/>
        <v>56</v>
      </c>
      <c r="R183" s="148"/>
      <c r="S183" s="141"/>
      <c r="T183" s="138"/>
      <c r="U183" s="19"/>
      <c r="V183" s="19"/>
    </row>
    <row r="184" spans="1:22" ht="16.5" thickBot="1">
      <c r="A184" s="221" t="s">
        <v>3</v>
      </c>
      <c r="B184" s="222"/>
      <c r="C184" s="56">
        <f aca="true" t="shared" si="29" ref="C184:Q184">SUM(C155:C183)</f>
        <v>6764</v>
      </c>
      <c r="D184" s="56">
        <f t="shared" si="29"/>
        <v>1938</v>
      </c>
      <c r="E184" s="56">
        <f t="shared" si="29"/>
        <v>1989</v>
      </c>
      <c r="F184" s="56">
        <f t="shared" si="29"/>
        <v>10691</v>
      </c>
      <c r="G184" s="56">
        <f t="shared" si="29"/>
        <v>7953</v>
      </c>
      <c r="H184" s="56">
        <f t="shared" si="29"/>
        <v>1770</v>
      </c>
      <c r="I184" s="56">
        <f t="shared" si="29"/>
        <v>913</v>
      </c>
      <c r="J184" s="56">
        <f t="shared" si="29"/>
        <v>10636</v>
      </c>
      <c r="K184" s="56">
        <f t="shared" si="29"/>
        <v>1523</v>
      </c>
      <c r="L184" s="56">
        <f t="shared" si="29"/>
        <v>235</v>
      </c>
      <c r="M184" s="56">
        <f t="shared" si="29"/>
        <v>79</v>
      </c>
      <c r="N184" s="56">
        <f t="shared" si="29"/>
        <v>1837</v>
      </c>
      <c r="O184" s="56">
        <f t="shared" si="29"/>
        <v>16536</v>
      </c>
      <c r="P184" s="56">
        <f t="shared" si="29"/>
        <v>6628</v>
      </c>
      <c r="Q184" s="57">
        <f t="shared" si="29"/>
        <v>23164</v>
      </c>
      <c r="R184" s="148"/>
      <c r="S184" s="141"/>
      <c r="T184" s="138"/>
      <c r="U184" s="19"/>
      <c r="V184" s="19"/>
    </row>
    <row r="185" spans="1:17" s="120" customFormat="1" ht="18" customHeight="1">
      <c r="A185" s="121"/>
      <c r="B185" s="121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</row>
    <row r="186" spans="1:17" ht="12.75">
      <c r="A186" s="53"/>
      <c r="B186" s="54"/>
      <c r="C186" s="136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1:17" ht="12.75">
      <c r="A187" s="53"/>
      <c r="B187" s="55"/>
      <c r="C187" s="13"/>
      <c r="D187" s="13"/>
      <c r="E187" s="137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7"/>
    </row>
    <row r="188" spans="1:17" ht="12.75">
      <c r="A188" s="223"/>
      <c r="B188" s="223"/>
      <c r="C188" s="137"/>
      <c r="D188" s="13"/>
      <c r="E188" s="13"/>
      <c r="F188" s="13"/>
      <c r="G188" s="13"/>
      <c r="H188" s="13"/>
      <c r="I188" s="13"/>
      <c r="J188" s="13"/>
      <c r="K188" s="137"/>
      <c r="L188" s="13"/>
      <c r="M188" s="13"/>
      <c r="N188" s="13"/>
      <c r="O188" s="13"/>
      <c r="P188" s="13"/>
      <c r="Q188" s="13"/>
    </row>
    <row r="189" spans="1:17" ht="12.75">
      <c r="A189" s="223"/>
      <c r="B189" s="223"/>
      <c r="C189" s="13"/>
      <c r="D189" s="13"/>
      <c r="E189" s="13"/>
      <c r="F189" s="13"/>
      <c r="G189" s="13"/>
      <c r="H189" s="13"/>
      <c r="I189" s="13"/>
      <c r="J189" s="137"/>
      <c r="K189" s="137"/>
      <c r="L189" s="13"/>
      <c r="M189" s="13"/>
      <c r="N189" s="13"/>
      <c r="O189" s="13"/>
      <c r="P189" s="13"/>
      <c r="Q189" s="137"/>
    </row>
    <row r="190" spans="1:17" ht="12.75">
      <c r="A190" s="223"/>
      <c r="B190" s="22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1:17" ht="12.75">
      <c r="A191" s="13"/>
      <c r="B191" s="144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1:17" ht="12.75">
      <c r="A192" s="13"/>
      <c r="B192" s="144"/>
      <c r="C192" s="13"/>
      <c r="D192" s="13"/>
      <c r="E192" s="13"/>
      <c r="F192" s="17"/>
      <c r="G192" s="18"/>
      <c r="H192" s="18"/>
      <c r="I192" s="18"/>
      <c r="J192" s="17"/>
      <c r="K192" s="18"/>
      <c r="L192" s="18"/>
      <c r="M192" s="18"/>
      <c r="N192" s="17"/>
      <c r="O192" s="18"/>
      <c r="P192" s="18"/>
      <c r="Q192" s="146"/>
    </row>
    <row r="193" spans="1:17" ht="12.75">
      <c r="A193" s="13"/>
      <c r="B193" s="144"/>
      <c r="C193" s="13"/>
      <c r="D193" s="13"/>
      <c r="E193" s="13"/>
      <c r="F193" s="17"/>
      <c r="G193" s="147"/>
      <c r="H193" s="18"/>
      <c r="I193" s="18"/>
      <c r="J193" s="17"/>
      <c r="K193" s="18"/>
      <c r="L193" s="18"/>
      <c r="M193" s="18"/>
      <c r="N193" s="17"/>
      <c r="O193" s="18"/>
      <c r="P193" s="18"/>
      <c r="Q193" s="146"/>
    </row>
    <row r="194" spans="1:17" ht="12.75">
      <c r="A194" s="13"/>
      <c r="B194" s="144"/>
      <c r="C194" s="13"/>
      <c r="D194" s="13"/>
      <c r="E194" s="13"/>
      <c r="F194" s="17"/>
      <c r="G194" s="18"/>
      <c r="H194" s="18"/>
      <c r="I194" s="18"/>
      <c r="J194" s="17"/>
      <c r="K194" s="18"/>
      <c r="L194" s="18"/>
      <c r="M194" s="18"/>
      <c r="N194" s="17"/>
      <c r="O194" s="18"/>
      <c r="P194" s="18"/>
      <c r="Q194" s="146"/>
    </row>
    <row r="195" spans="1:17" ht="18">
      <c r="A195" s="13"/>
      <c r="B195" s="144"/>
      <c r="C195" s="13"/>
      <c r="D195" s="13"/>
      <c r="E195" s="13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149"/>
    </row>
    <row r="196" spans="1:7" ht="18">
      <c r="A196" s="13"/>
      <c r="B196" s="144"/>
      <c r="C196" s="13"/>
      <c r="D196" s="13"/>
      <c r="E196" s="13"/>
      <c r="F196" s="20"/>
      <c r="G196" s="20"/>
    </row>
    <row r="197" spans="1:5" ht="12.75">
      <c r="A197" s="13"/>
      <c r="B197" s="144"/>
      <c r="C197" s="13"/>
      <c r="D197" s="13"/>
      <c r="E197" s="13"/>
    </row>
    <row r="198" spans="1:5" ht="12.75">
      <c r="A198" s="13"/>
      <c r="B198" s="144"/>
      <c r="C198" s="13"/>
      <c r="D198" s="13"/>
      <c r="E198" s="13"/>
    </row>
    <row r="199" spans="1:5" ht="12.75">
      <c r="A199" s="142"/>
      <c r="B199" s="145"/>
      <c r="C199" s="13"/>
      <c r="D199" s="13"/>
      <c r="E199" s="13"/>
    </row>
    <row r="200" spans="1:5" ht="12.75">
      <c r="A200" s="13"/>
      <c r="B200" s="144"/>
      <c r="C200" s="13"/>
      <c r="D200" s="13"/>
      <c r="E200" s="13"/>
    </row>
    <row r="201" spans="1:5" ht="12.75">
      <c r="A201" s="13"/>
      <c r="B201" s="144"/>
      <c r="C201" s="13"/>
      <c r="D201" s="13"/>
      <c r="E201" s="13"/>
    </row>
    <row r="202" spans="1:5" ht="12.75">
      <c r="A202" s="13"/>
      <c r="B202" s="144"/>
      <c r="C202" s="13"/>
      <c r="D202" s="13"/>
      <c r="E202" s="13"/>
    </row>
    <row r="203" spans="1:5" ht="12.75">
      <c r="A203" s="13"/>
      <c r="B203" s="144"/>
      <c r="C203" s="13"/>
      <c r="D203" s="13"/>
      <c r="E203" s="13"/>
    </row>
    <row r="204" spans="1:5" ht="12.75">
      <c r="A204" s="13"/>
      <c r="B204" s="144"/>
      <c r="C204" s="13"/>
      <c r="D204" s="13"/>
      <c r="E204" s="13"/>
    </row>
    <row r="205" spans="1:5" ht="12.75">
      <c r="A205" s="142"/>
      <c r="B205" s="145"/>
      <c r="C205" s="13"/>
      <c r="D205" s="13"/>
      <c r="E205" s="13"/>
    </row>
    <row r="206" spans="1:5" ht="12.75">
      <c r="A206" s="142"/>
      <c r="B206" s="145"/>
      <c r="C206" s="13"/>
      <c r="D206" s="13"/>
      <c r="E206" s="13"/>
    </row>
    <row r="207" spans="1:5" ht="12.75">
      <c r="A207" s="142"/>
      <c r="B207" s="145"/>
      <c r="C207" s="13"/>
      <c r="D207" s="13"/>
      <c r="E207" s="13"/>
    </row>
    <row r="208" spans="1:5" ht="12.75">
      <c r="A208" s="13"/>
      <c r="B208" s="144"/>
      <c r="C208" s="13"/>
      <c r="D208" s="13"/>
      <c r="E208" s="13"/>
    </row>
    <row r="209" spans="1:5" ht="12.75">
      <c r="A209" s="13"/>
      <c r="B209" s="144"/>
      <c r="C209" s="13"/>
      <c r="D209" s="13"/>
      <c r="E209" s="13"/>
    </row>
    <row r="210" spans="1:5" ht="12.75">
      <c r="A210" s="142"/>
      <c r="B210" s="145"/>
      <c r="C210" s="13"/>
      <c r="D210" s="13"/>
      <c r="E210" s="13"/>
    </row>
    <row r="211" spans="1:5" ht="12.75">
      <c r="A211" s="13"/>
      <c r="B211" s="144"/>
      <c r="C211" s="13"/>
      <c r="D211" s="13"/>
      <c r="E211" s="13"/>
    </row>
    <row r="212" spans="1:5" ht="12.75">
      <c r="A212" s="13"/>
      <c r="B212" s="144"/>
      <c r="C212" s="13"/>
      <c r="D212" s="13"/>
      <c r="E212" s="13"/>
    </row>
    <row r="213" spans="1:5" ht="12.75">
      <c r="A213" s="13"/>
      <c r="B213" s="144"/>
      <c r="C213" s="13"/>
      <c r="D213" s="13"/>
      <c r="E213" s="13"/>
    </row>
    <row r="214" spans="1:5" ht="12.75">
      <c r="A214" s="13"/>
      <c r="B214" s="144"/>
      <c r="C214" s="13"/>
      <c r="D214" s="13"/>
      <c r="E214" s="13"/>
    </row>
    <row r="215" spans="1:5" ht="12.75">
      <c r="A215" s="13"/>
      <c r="B215" s="144"/>
      <c r="C215" s="13"/>
      <c r="D215" s="13"/>
      <c r="E215" s="13"/>
    </row>
    <row r="216" spans="1:5" ht="12.75">
      <c r="A216" s="13"/>
      <c r="B216" s="144"/>
      <c r="C216" s="13"/>
      <c r="D216" s="13"/>
      <c r="E216" s="13"/>
    </row>
    <row r="217" spans="1:5" ht="12.75">
      <c r="A217" s="13"/>
      <c r="B217" s="144"/>
      <c r="C217" s="13"/>
      <c r="D217" s="13"/>
      <c r="E217" s="13"/>
    </row>
    <row r="218" spans="1:5" ht="12.75">
      <c r="A218" s="13"/>
      <c r="B218" s="143"/>
      <c r="C218" s="13"/>
      <c r="D218" s="13"/>
      <c r="E218" s="13"/>
    </row>
    <row r="219" spans="1:5" ht="12.75">
      <c r="A219" s="13"/>
      <c r="B219" s="143"/>
      <c r="C219" s="13"/>
      <c r="D219" s="13"/>
      <c r="E219" s="13"/>
    </row>
    <row r="220" spans="1:5" ht="15.75">
      <c r="A220" s="220"/>
      <c r="B220" s="220"/>
      <c r="C220" s="13"/>
      <c r="D220" s="13"/>
      <c r="E220" s="13"/>
    </row>
  </sheetData>
  <sheetProtection/>
  <protectedRanges>
    <protectedRange sqref="C7:E35 G7:I35 K7:M35 O7:P35 C44:E72 G44:I72 K44:M72 O44:P72 C81:E109 G81:I109 K81:M109 O81:P109 C118:E146 G118:I146 K118:M146 O118:P146" name="Діапазон1"/>
  </protectedRanges>
  <mergeCells count="54">
    <mergeCell ref="G153:J153"/>
    <mergeCell ref="C152:J152"/>
    <mergeCell ref="A220:B220"/>
    <mergeCell ref="A184:B184"/>
    <mergeCell ref="C151:E151"/>
    <mergeCell ref="A188:A190"/>
    <mergeCell ref="B188:B190"/>
    <mergeCell ref="A152:A154"/>
    <mergeCell ref="B152:B154"/>
    <mergeCell ref="C153:F153"/>
    <mergeCell ref="K152:N153"/>
    <mergeCell ref="A110:B110"/>
    <mergeCell ref="O115:Q116"/>
    <mergeCell ref="A151:B151"/>
    <mergeCell ref="A147:B147"/>
    <mergeCell ref="A115:A117"/>
    <mergeCell ref="B115:B117"/>
    <mergeCell ref="A114:B114"/>
    <mergeCell ref="C116:F116"/>
    <mergeCell ref="O152:Q153"/>
    <mergeCell ref="G116:J116"/>
    <mergeCell ref="C115:J115"/>
    <mergeCell ref="A78:A80"/>
    <mergeCell ref="K78:N79"/>
    <mergeCell ref="C114:E114"/>
    <mergeCell ref="K115:N116"/>
    <mergeCell ref="C3:E3"/>
    <mergeCell ref="O78:Q79"/>
    <mergeCell ref="B78:B80"/>
    <mergeCell ref="C78:J78"/>
    <mergeCell ref="C79:F79"/>
    <mergeCell ref="G79:J79"/>
    <mergeCell ref="A73:B73"/>
    <mergeCell ref="A40:B40"/>
    <mergeCell ref="G5:J5"/>
    <mergeCell ref="A41:A43"/>
    <mergeCell ref="C77:E77"/>
    <mergeCell ref="A2:Q2"/>
    <mergeCell ref="A77:B77"/>
    <mergeCell ref="G42:J42"/>
    <mergeCell ref="A36:B36"/>
    <mergeCell ref="K4:N5"/>
    <mergeCell ref="O41:Q42"/>
    <mergeCell ref="C42:F42"/>
    <mergeCell ref="A3:B3"/>
    <mergeCell ref="A4:A6"/>
    <mergeCell ref="O4:Q5"/>
    <mergeCell ref="C5:F5"/>
    <mergeCell ref="B41:B43"/>
    <mergeCell ref="C41:J41"/>
    <mergeCell ref="K41:N42"/>
    <mergeCell ref="B4:B6"/>
    <mergeCell ref="C40:E40"/>
    <mergeCell ref="C4:J4"/>
  </mergeCells>
  <printOptions/>
  <pageMargins left="0.17" right="0.1968503937007874" top="0.3937007874015748" bottom="0.3937007874015748" header="0.11811023622047245" footer="0.1181102362204724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00"/>
  <sheetViews>
    <sheetView zoomScalePageLayoutView="0" workbookViewId="0" topLeftCell="A79">
      <selection activeCell="A191" sqref="A191:IV191"/>
    </sheetView>
  </sheetViews>
  <sheetFormatPr defaultColWidth="9.140625" defaultRowHeight="12.75"/>
  <cols>
    <col min="1" max="1" width="3.8515625" style="0" customWidth="1"/>
    <col min="2" max="2" width="17.28125" style="0" customWidth="1"/>
    <col min="3" max="18" width="7.28125" style="0" customWidth="1"/>
    <col min="19" max="19" width="8.140625" style="0" customWidth="1"/>
    <col min="20" max="20" width="8.57421875" style="0" customWidth="1"/>
    <col min="21" max="21" width="8.28125" style="0" customWidth="1"/>
  </cols>
  <sheetData>
    <row r="1" spans="3:20" ht="15" customHeight="1"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1" ht="17.25" customHeight="1">
      <c r="A2" s="241" t="s">
        <v>59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</row>
    <row r="3" spans="1:21" ht="9.75" customHeight="1">
      <c r="A3" s="6"/>
      <c r="B3" s="6"/>
      <c r="C3" s="238" t="s">
        <v>63</v>
      </c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7"/>
      <c r="T3" s="7"/>
      <c r="U3" s="7"/>
    </row>
    <row r="4" spans="1:21" ht="13.5" customHeight="1" thickBot="1">
      <c r="A4" s="224" t="s">
        <v>58</v>
      </c>
      <c r="B4" s="224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7"/>
      <c r="T4" s="7"/>
      <c r="U4" s="7"/>
    </row>
    <row r="5" spans="1:21" ht="13.5" thickBot="1">
      <c r="A5" s="225" t="s">
        <v>1</v>
      </c>
      <c r="B5" s="225" t="s">
        <v>2</v>
      </c>
      <c r="C5" s="234" t="s">
        <v>35</v>
      </c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28" t="s">
        <v>36</v>
      </c>
      <c r="T5" s="229"/>
      <c r="U5" s="230"/>
    </row>
    <row r="6" spans="1:21" ht="13.5" customHeight="1" thickBot="1">
      <c r="A6" s="226"/>
      <c r="B6" s="226"/>
      <c r="C6" s="234" t="s">
        <v>47</v>
      </c>
      <c r="D6" s="235"/>
      <c r="E6" s="234" t="s">
        <v>48</v>
      </c>
      <c r="F6" s="235"/>
      <c r="G6" s="234" t="s">
        <v>49</v>
      </c>
      <c r="H6" s="235"/>
      <c r="I6" s="234" t="s">
        <v>30</v>
      </c>
      <c r="J6" s="235"/>
      <c r="K6" s="234" t="s">
        <v>31</v>
      </c>
      <c r="L6" s="235"/>
      <c r="M6" s="234" t="s">
        <v>32</v>
      </c>
      <c r="N6" s="235"/>
      <c r="O6" s="234" t="s">
        <v>33</v>
      </c>
      <c r="P6" s="235"/>
      <c r="Q6" s="234" t="s">
        <v>34</v>
      </c>
      <c r="R6" s="235"/>
      <c r="S6" s="231"/>
      <c r="T6" s="232"/>
      <c r="U6" s="233"/>
    </row>
    <row r="7" spans="1:21" ht="13.5" thickBot="1">
      <c r="A7" s="227"/>
      <c r="B7" s="231"/>
      <c r="C7" s="8" t="s">
        <v>29</v>
      </c>
      <c r="D7" s="9" t="s">
        <v>37</v>
      </c>
      <c r="E7" s="10" t="s">
        <v>29</v>
      </c>
      <c r="F7" s="11" t="s">
        <v>37</v>
      </c>
      <c r="G7" s="8" t="s">
        <v>29</v>
      </c>
      <c r="H7" s="9" t="s">
        <v>37</v>
      </c>
      <c r="I7" s="10" t="s">
        <v>29</v>
      </c>
      <c r="J7" s="11" t="s">
        <v>37</v>
      </c>
      <c r="K7" s="8" t="s">
        <v>29</v>
      </c>
      <c r="L7" s="9" t="s">
        <v>37</v>
      </c>
      <c r="M7" s="10" t="s">
        <v>29</v>
      </c>
      <c r="N7" s="11" t="s">
        <v>37</v>
      </c>
      <c r="O7" s="8" t="s">
        <v>29</v>
      </c>
      <c r="P7" s="9" t="s">
        <v>37</v>
      </c>
      <c r="Q7" s="8" t="s">
        <v>29</v>
      </c>
      <c r="R7" s="9" t="s">
        <v>37</v>
      </c>
      <c r="S7" s="8" t="s">
        <v>29</v>
      </c>
      <c r="T7" s="196" t="s">
        <v>37</v>
      </c>
      <c r="U7" s="174" t="s">
        <v>52</v>
      </c>
    </row>
    <row r="8" spans="1:21" s="12" customFormat="1" ht="12.75">
      <c r="A8" s="109">
        <v>1</v>
      </c>
      <c r="B8" s="90" t="s">
        <v>4</v>
      </c>
      <c r="C8" s="71">
        <v>0</v>
      </c>
      <c r="D8" s="74">
        <v>0</v>
      </c>
      <c r="E8" s="75">
        <v>0</v>
      </c>
      <c r="F8" s="72">
        <v>0</v>
      </c>
      <c r="G8" s="73">
        <v>0</v>
      </c>
      <c r="H8" s="74">
        <v>3</v>
      </c>
      <c r="I8" s="75">
        <v>9</v>
      </c>
      <c r="J8" s="72">
        <v>0</v>
      </c>
      <c r="K8" s="73">
        <v>15</v>
      </c>
      <c r="L8" s="74">
        <v>2</v>
      </c>
      <c r="M8" s="75">
        <v>16</v>
      </c>
      <c r="N8" s="72">
        <v>1</v>
      </c>
      <c r="O8" s="73">
        <v>11</v>
      </c>
      <c r="P8" s="74">
        <v>1</v>
      </c>
      <c r="Q8" s="169">
        <v>4</v>
      </c>
      <c r="R8" s="170">
        <v>3</v>
      </c>
      <c r="S8" s="171">
        <f aca="true" t="shared" si="0" ref="S8:S36">C8+E8+G8+I8+K8+M8+O8+Q8</f>
        <v>55</v>
      </c>
      <c r="T8" s="197">
        <f aca="true" t="shared" si="1" ref="T8:T37">D8+F8+H8+J8+L8+N8+P8+R8</f>
        <v>10</v>
      </c>
      <c r="U8" s="199">
        <f aca="true" t="shared" si="2" ref="U8:U37">S8+T8</f>
        <v>65</v>
      </c>
    </row>
    <row r="9" spans="1:21" s="12" customFormat="1" ht="12.75">
      <c r="A9" s="42">
        <v>2</v>
      </c>
      <c r="B9" s="90" t="s">
        <v>5</v>
      </c>
      <c r="C9" s="71">
        <v>1</v>
      </c>
      <c r="D9" s="74">
        <v>0</v>
      </c>
      <c r="E9" s="75">
        <v>0</v>
      </c>
      <c r="F9" s="72">
        <v>0</v>
      </c>
      <c r="G9" s="73">
        <v>2</v>
      </c>
      <c r="H9" s="74">
        <v>0</v>
      </c>
      <c r="I9" s="75">
        <v>11</v>
      </c>
      <c r="J9" s="72">
        <v>4</v>
      </c>
      <c r="K9" s="73">
        <v>12</v>
      </c>
      <c r="L9" s="74">
        <v>9</v>
      </c>
      <c r="M9" s="75">
        <v>15</v>
      </c>
      <c r="N9" s="72">
        <v>2</v>
      </c>
      <c r="O9" s="73">
        <v>8</v>
      </c>
      <c r="P9" s="74">
        <v>2</v>
      </c>
      <c r="Q9" s="75">
        <v>4</v>
      </c>
      <c r="R9" s="72">
        <v>1</v>
      </c>
      <c r="S9" s="171">
        <f t="shared" si="0"/>
        <v>53</v>
      </c>
      <c r="T9" s="197">
        <f t="shared" si="1"/>
        <v>18</v>
      </c>
      <c r="U9" s="199">
        <f t="shared" si="2"/>
        <v>71</v>
      </c>
    </row>
    <row r="10" spans="1:21" s="12" customFormat="1" ht="12.75">
      <c r="A10" s="42">
        <v>3</v>
      </c>
      <c r="B10" s="90" t="s">
        <v>6</v>
      </c>
      <c r="C10" s="71">
        <v>0</v>
      </c>
      <c r="D10" s="74">
        <v>0</v>
      </c>
      <c r="E10" s="75">
        <v>0</v>
      </c>
      <c r="F10" s="72">
        <v>1</v>
      </c>
      <c r="G10" s="73">
        <v>4</v>
      </c>
      <c r="H10" s="74">
        <v>4</v>
      </c>
      <c r="I10" s="75">
        <v>27</v>
      </c>
      <c r="J10" s="72">
        <v>19</v>
      </c>
      <c r="K10" s="73">
        <v>45</v>
      </c>
      <c r="L10" s="74">
        <v>22</v>
      </c>
      <c r="M10" s="75">
        <v>31</v>
      </c>
      <c r="N10" s="72">
        <v>11</v>
      </c>
      <c r="O10" s="73">
        <v>14</v>
      </c>
      <c r="P10" s="74">
        <v>2</v>
      </c>
      <c r="Q10" s="75">
        <v>7</v>
      </c>
      <c r="R10" s="72">
        <v>2</v>
      </c>
      <c r="S10" s="171">
        <f t="shared" si="0"/>
        <v>128</v>
      </c>
      <c r="T10" s="197">
        <f t="shared" si="1"/>
        <v>61</v>
      </c>
      <c r="U10" s="199">
        <f t="shared" si="2"/>
        <v>189</v>
      </c>
    </row>
    <row r="11" spans="1:21" s="12" customFormat="1" ht="12.75">
      <c r="A11" s="42">
        <v>4</v>
      </c>
      <c r="B11" s="90" t="s">
        <v>7</v>
      </c>
      <c r="C11" s="71">
        <v>0</v>
      </c>
      <c r="D11" s="74">
        <v>0</v>
      </c>
      <c r="E11" s="75">
        <v>0</v>
      </c>
      <c r="F11" s="72">
        <v>0</v>
      </c>
      <c r="G11" s="73">
        <v>8</v>
      </c>
      <c r="H11" s="74">
        <v>0</v>
      </c>
      <c r="I11" s="75">
        <v>21</v>
      </c>
      <c r="J11" s="72">
        <v>17</v>
      </c>
      <c r="K11" s="73">
        <v>39</v>
      </c>
      <c r="L11" s="74">
        <v>17</v>
      </c>
      <c r="M11" s="75">
        <v>17</v>
      </c>
      <c r="N11" s="72">
        <v>6</v>
      </c>
      <c r="O11" s="73">
        <v>7</v>
      </c>
      <c r="P11" s="74">
        <v>3</v>
      </c>
      <c r="Q11" s="75">
        <v>4</v>
      </c>
      <c r="R11" s="72">
        <v>2</v>
      </c>
      <c r="S11" s="171">
        <f t="shared" si="0"/>
        <v>96</v>
      </c>
      <c r="T11" s="197">
        <f t="shared" si="1"/>
        <v>45</v>
      </c>
      <c r="U11" s="199">
        <f t="shared" si="2"/>
        <v>141</v>
      </c>
    </row>
    <row r="12" spans="1:21" ht="12.75">
      <c r="A12" s="42">
        <v>5</v>
      </c>
      <c r="B12" s="90" t="s">
        <v>8</v>
      </c>
      <c r="C12" s="71">
        <v>0</v>
      </c>
      <c r="D12" s="74">
        <v>0</v>
      </c>
      <c r="E12" s="75">
        <v>0</v>
      </c>
      <c r="F12" s="72">
        <v>0</v>
      </c>
      <c r="G12" s="73">
        <v>4</v>
      </c>
      <c r="H12" s="74">
        <v>4</v>
      </c>
      <c r="I12" s="75">
        <v>18</v>
      </c>
      <c r="J12" s="72">
        <v>10</v>
      </c>
      <c r="K12" s="73">
        <v>33</v>
      </c>
      <c r="L12" s="74">
        <v>8</v>
      </c>
      <c r="M12" s="75">
        <v>19</v>
      </c>
      <c r="N12" s="72">
        <v>0</v>
      </c>
      <c r="O12" s="73">
        <v>9</v>
      </c>
      <c r="P12" s="74">
        <v>0</v>
      </c>
      <c r="Q12" s="75">
        <v>8</v>
      </c>
      <c r="R12" s="72">
        <v>6</v>
      </c>
      <c r="S12" s="171">
        <f t="shared" si="0"/>
        <v>91</v>
      </c>
      <c r="T12" s="197">
        <f t="shared" si="1"/>
        <v>28</v>
      </c>
      <c r="U12" s="199">
        <f t="shared" si="2"/>
        <v>119</v>
      </c>
    </row>
    <row r="13" spans="1:21" s="12" customFormat="1" ht="12.75">
      <c r="A13" s="42">
        <v>6</v>
      </c>
      <c r="B13" s="90" t="s">
        <v>9</v>
      </c>
      <c r="C13" s="71">
        <v>0</v>
      </c>
      <c r="D13" s="74">
        <v>1</v>
      </c>
      <c r="E13" s="75">
        <v>0</v>
      </c>
      <c r="F13" s="72">
        <v>0</v>
      </c>
      <c r="G13" s="73">
        <v>2</v>
      </c>
      <c r="H13" s="74">
        <v>0</v>
      </c>
      <c r="I13" s="75">
        <v>16</v>
      </c>
      <c r="J13" s="72">
        <v>3</v>
      </c>
      <c r="K13" s="73">
        <v>22</v>
      </c>
      <c r="L13" s="74">
        <v>6</v>
      </c>
      <c r="M13" s="75">
        <v>15</v>
      </c>
      <c r="N13" s="72">
        <v>3</v>
      </c>
      <c r="O13" s="73">
        <v>16</v>
      </c>
      <c r="P13" s="74">
        <v>3</v>
      </c>
      <c r="Q13" s="75">
        <v>5</v>
      </c>
      <c r="R13" s="72">
        <v>2</v>
      </c>
      <c r="S13" s="171">
        <f t="shared" si="0"/>
        <v>76</v>
      </c>
      <c r="T13" s="197">
        <f t="shared" si="1"/>
        <v>18</v>
      </c>
      <c r="U13" s="199">
        <f t="shared" si="2"/>
        <v>94</v>
      </c>
    </row>
    <row r="14" spans="1:21" s="12" customFormat="1" ht="12.75">
      <c r="A14" s="42">
        <v>7</v>
      </c>
      <c r="B14" s="90" t="s">
        <v>10</v>
      </c>
      <c r="C14" s="71">
        <v>0</v>
      </c>
      <c r="D14" s="74">
        <v>0</v>
      </c>
      <c r="E14" s="75">
        <v>0</v>
      </c>
      <c r="F14" s="72">
        <v>0</v>
      </c>
      <c r="G14" s="73">
        <v>1</v>
      </c>
      <c r="H14" s="74">
        <v>3</v>
      </c>
      <c r="I14" s="75">
        <v>15</v>
      </c>
      <c r="J14" s="72">
        <v>3</v>
      </c>
      <c r="K14" s="73">
        <v>28</v>
      </c>
      <c r="L14" s="74">
        <v>7</v>
      </c>
      <c r="M14" s="75">
        <v>24</v>
      </c>
      <c r="N14" s="72">
        <v>5</v>
      </c>
      <c r="O14" s="73">
        <v>12</v>
      </c>
      <c r="P14" s="74">
        <v>3</v>
      </c>
      <c r="Q14" s="75">
        <v>6</v>
      </c>
      <c r="R14" s="72">
        <v>2</v>
      </c>
      <c r="S14" s="171">
        <f t="shared" si="0"/>
        <v>86</v>
      </c>
      <c r="T14" s="197">
        <f t="shared" si="1"/>
        <v>23</v>
      </c>
      <c r="U14" s="199">
        <f t="shared" si="2"/>
        <v>109</v>
      </c>
    </row>
    <row r="15" spans="1:21" s="12" customFormat="1" ht="12.75">
      <c r="A15" s="42">
        <v>8</v>
      </c>
      <c r="B15" s="90" t="s">
        <v>11</v>
      </c>
      <c r="C15" s="71">
        <v>0</v>
      </c>
      <c r="D15" s="74">
        <v>0</v>
      </c>
      <c r="E15" s="75">
        <v>0</v>
      </c>
      <c r="F15" s="72">
        <v>1</v>
      </c>
      <c r="G15" s="73">
        <v>1</v>
      </c>
      <c r="H15" s="74">
        <v>2</v>
      </c>
      <c r="I15" s="75">
        <v>12</v>
      </c>
      <c r="J15" s="72">
        <v>5</v>
      </c>
      <c r="K15" s="73">
        <v>23</v>
      </c>
      <c r="L15" s="74">
        <v>3</v>
      </c>
      <c r="M15" s="75">
        <v>15</v>
      </c>
      <c r="N15" s="72">
        <v>1</v>
      </c>
      <c r="O15" s="73">
        <v>10</v>
      </c>
      <c r="P15" s="74">
        <v>2</v>
      </c>
      <c r="Q15" s="75">
        <v>7</v>
      </c>
      <c r="R15" s="72">
        <v>9</v>
      </c>
      <c r="S15" s="171">
        <f t="shared" si="0"/>
        <v>68</v>
      </c>
      <c r="T15" s="197">
        <f t="shared" si="1"/>
        <v>23</v>
      </c>
      <c r="U15" s="199">
        <f t="shared" si="2"/>
        <v>91</v>
      </c>
    </row>
    <row r="16" spans="1:21" s="12" customFormat="1" ht="12.75">
      <c r="A16" s="42">
        <v>9</v>
      </c>
      <c r="B16" s="90" t="s">
        <v>12</v>
      </c>
      <c r="C16" s="71">
        <v>0</v>
      </c>
      <c r="D16" s="74">
        <v>0</v>
      </c>
      <c r="E16" s="75">
        <v>0</v>
      </c>
      <c r="F16" s="72">
        <v>0</v>
      </c>
      <c r="G16" s="73">
        <v>2</v>
      </c>
      <c r="H16" s="74">
        <v>1</v>
      </c>
      <c r="I16" s="75">
        <v>20</v>
      </c>
      <c r="J16" s="72">
        <v>7</v>
      </c>
      <c r="K16" s="73">
        <v>29</v>
      </c>
      <c r="L16" s="74">
        <v>9</v>
      </c>
      <c r="M16" s="75">
        <v>21</v>
      </c>
      <c r="N16" s="72">
        <v>1</v>
      </c>
      <c r="O16" s="73">
        <v>9</v>
      </c>
      <c r="P16" s="74">
        <v>2</v>
      </c>
      <c r="Q16" s="75">
        <v>5</v>
      </c>
      <c r="R16" s="72">
        <v>5</v>
      </c>
      <c r="S16" s="171">
        <f t="shared" si="0"/>
        <v>86</v>
      </c>
      <c r="T16" s="197">
        <f t="shared" si="1"/>
        <v>25</v>
      </c>
      <c r="U16" s="199">
        <f t="shared" si="2"/>
        <v>111</v>
      </c>
    </row>
    <row r="17" spans="1:21" s="12" customFormat="1" ht="12.75">
      <c r="A17" s="42">
        <v>10</v>
      </c>
      <c r="B17" s="90" t="s">
        <v>13</v>
      </c>
      <c r="C17" s="71">
        <v>0</v>
      </c>
      <c r="D17" s="74">
        <v>0</v>
      </c>
      <c r="E17" s="75">
        <v>0</v>
      </c>
      <c r="F17" s="72">
        <v>1</v>
      </c>
      <c r="G17" s="73">
        <v>1</v>
      </c>
      <c r="H17" s="74">
        <v>1</v>
      </c>
      <c r="I17" s="75">
        <v>15</v>
      </c>
      <c r="J17" s="72">
        <v>2</v>
      </c>
      <c r="K17" s="73">
        <v>30</v>
      </c>
      <c r="L17" s="74">
        <v>12</v>
      </c>
      <c r="M17" s="75">
        <v>14</v>
      </c>
      <c r="N17" s="72">
        <v>3</v>
      </c>
      <c r="O17" s="73">
        <v>9</v>
      </c>
      <c r="P17" s="74">
        <v>2</v>
      </c>
      <c r="Q17" s="75">
        <v>6</v>
      </c>
      <c r="R17" s="72">
        <v>1</v>
      </c>
      <c r="S17" s="171">
        <f t="shared" si="0"/>
        <v>75</v>
      </c>
      <c r="T17" s="197">
        <f t="shared" si="1"/>
        <v>22</v>
      </c>
      <c r="U17" s="199">
        <f t="shared" si="2"/>
        <v>97</v>
      </c>
    </row>
    <row r="18" spans="1:21" s="12" customFormat="1" ht="12.75">
      <c r="A18" s="42">
        <v>11</v>
      </c>
      <c r="B18" s="90" t="s">
        <v>14</v>
      </c>
      <c r="C18" s="71">
        <v>0</v>
      </c>
      <c r="D18" s="74">
        <v>0</v>
      </c>
      <c r="E18" s="75">
        <v>0</v>
      </c>
      <c r="F18" s="72">
        <v>0</v>
      </c>
      <c r="G18" s="73">
        <v>1</v>
      </c>
      <c r="H18" s="74">
        <v>3</v>
      </c>
      <c r="I18" s="75">
        <v>10</v>
      </c>
      <c r="J18" s="72">
        <v>0</v>
      </c>
      <c r="K18" s="73">
        <v>8</v>
      </c>
      <c r="L18" s="74">
        <v>1</v>
      </c>
      <c r="M18" s="75">
        <v>7</v>
      </c>
      <c r="N18" s="72">
        <v>2</v>
      </c>
      <c r="O18" s="73">
        <v>4</v>
      </c>
      <c r="P18" s="74">
        <v>0</v>
      </c>
      <c r="Q18" s="75">
        <v>3</v>
      </c>
      <c r="R18" s="72">
        <v>0</v>
      </c>
      <c r="S18" s="171">
        <f t="shared" si="0"/>
        <v>33</v>
      </c>
      <c r="T18" s="197">
        <f t="shared" si="1"/>
        <v>6</v>
      </c>
      <c r="U18" s="199">
        <f t="shared" si="2"/>
        <v>39</v>
      </c>
    </row>
    <row r="19" spans="1:21" s="12" customFormat="1" ht="12.75">
      <c r="A19" s="42">
        <v>12</v>
      </c>
      <c r="B19" s="90" t="s">
        <v>15</v>
      </c>
      <c r="C19" s="71">
        <v>0</v>
      </c>
      <c r="D19" s="74">
        <v>0</v>
      </c>
      <c r="E19" s="75">
        <v>0</v>
      </c>
      <c r="F19" s="72">
        <v>0</v>
      </c>
      <c r="G19" s="73">
        <v>2</v>
      </c>
      <c r="H19" s="74">
        <v>2</v>
      </c>
      <c r="I19" s="75">
        <v>20</v>
      </c>
      <c r="J19" s="72">
        <v>10</v>
      </c>
      <c r="K19" s="73">
        <v>34</v>
      </c>
      <c r="L19" s="74">
        <v>3</v>
      </c>
      <c r="M19" s="75">
        <v>34</v>
      </c>
      <c r="N19" s="72">
        <v>7</v>
      </c>
      <c r="O19" s="73">
        <v>23</v>
      </c>
      <c r="P19" s="74">
        <v>2</v>
      </c>
      <c r="Q19" s="75">
        <v>11</v>
      </c>
      <c r="R19" s="72">
        <v>13</v>
      </c>
      <c r="S19" s="171">
        <f t="shared" si="0"/>
        <v>124</v>
      </c>
      <c r="T19" s="197">
        <f t="shared" si="1"/>
        <v>37</v>
      </c>
      <c r="U19" s="199">
        <f t="shared" si="2"/>
        <v>161</v>
      </c>
    </row>
    <row r="20" spans="1:23" s="12" customFormat="1" ht="12.75">
      <c r="A20" s="42">
        <v>13</v>
      </c>
      <c r="B20" s="90" t="s">
        <v>16</v>
      </c>
      <c r="C20" s="71">
        <v>0</v>
      </c>
      <c r="D20" s="74">
        <v>0</v>
      </c>
      <c r="E20" s="75">
        <v>0</v>
      </c>
      <c r="F20" s="72">
        <v>0</v>
      </c>
      <c r="G20" s="73">
        <v>0</v>
      </c>
      <c r="H20" s="74">
        <v>2</v>
      </c>
      <c r="I20" s="75">
        <v>15</v>
      </c>
      <c r="J20" s="72">
        <v>5</v>
      </c>
      <c r="K20" s="73">
        <v>28</v>
      </c>
      <c r="L20" s="74">
        <v>1</v>
      </c>
      <c r="M20" s="75">
        <v>14</v>
      </c>
      <c r="N20" s="72">
        <v>1</v>
      </c>
      <c r="O20" s="73">
        <v>6</v>
      </c>
      <c r="P20" s="74">
        <v>1</v>
      </c>
      <c r="Q20" s="75">
        <v>4</v>
      </c>
      <c r="R20" s="72">
        <v>3</v>
      </c>
      <c r="S20" s="171">
        <f t="shared" si="0"/>
        <v>67</v>
      </c>
      <c r="T20" s="197">
        <f t="shared" si="1"/>
        <v>13</v>
      </c>
      <c r="U20" s="199">
        <f t="shared" si="2"/>
        <v>80</v>
      </c>
      <c r="W20" s="12" t="s">
        <v>54</v>
      </c>
    </row>
    <row r="21" spans="1:21" s="12" customFormat="1" ht="12.75">
      <c r="A21" s="42">
        <v>14</v>
      </c>
      <c r="B21" s="90" t="s">
        <v>17</v>
      </c>
      <c r="C21" s="71">
        <v>1</v>
      </c>
      <c r="D21" s="74">
        <v>0</v>
      </c>
      <c r="E21" s="75">
        <v>0</v>
      </c>
      <c r="F21" s="72">
        <v>0</v>
      </c>
      <c r="G21" s="73">
        <v>12</v>
      </c>
      <c r="H21" s="74">
        <v>11</v>
      </c>
      <c r="I21" s="75">
        <v>30</v>
      </c>
      <c r="J21" s="72">
        <v>17</v>
      </c>
      <c r="K21" s="73">
        <v>46</v>
      </c>
      <c r="L21" s="74">
        <v>18</v>
      </c>
      <c r="M21" s="75">
        <v>40</v>
      </c>
      <c r="N21" s="72">
        <v>10</v>
      </c>
      <c r="O21" s="73">
        <v>16</v>
      </c>
      <c r="P21" s="74">
        <v>8</v>
      </c>
      <c r="Q21" s="75">
        <v>6</v>
      </c>
      <c r="R21" s="72">
        <v>4</v>
      </c>
      <c r="S21" s="171">
        <f t="shared" si="0"/>
        <v>151</v>
      </c>
      <c r="T21" s="197">
        <f t="shared" si="1"/>
        <v>68</v>
      </c>
      <c r="U21" s="199">
        <f t="shared" si="2"/>
        <v>219</v>
      </c>
    </row>
    <row r="22" spans="1:21" s="12" customFormat="1" ht="12.75">
      <c r="A22" s="42">
        <v>15</v>
      </c>
      <c r="B22" s="90" t="s">
        <v>18</v>
      </c>
      <c r="C22" s="71">
        <v>0</v>
      </c>
      <c r="D22" s="74">
        <v>0</v>
      </c>
      <c r="E22" s="75">
        <v>0</v>
      </c>
      <c r="F22" s="72">
        <v>0</v>
      </c>
      <c r="G22" s="73">
        <v>2</v>
      </c>
      <c r="H22" s="74">
        <v>2</v>
      </c>
      <c r="I22" s="75">
        <v>11</v>
      </c>
      <c r="J22" s="72">
        <v>2</v>
      </c>
      <c r="K22" s="73">
        <v>19</v>
      </c>
      <c r="L22" s="74">
        <v>4</v>
      </c>
      <c r="M22" s="75">
        <v>8</v>
      </c>
      <c r="N22" s="72">
        <v>2</v>
      </c>
      <c r="O22" s="73">
        <v>6</v>
      </c>
      <c r="P22" s="74">
        <v>1</v>
      </c>
      <c r="Q22" s="75">
        <v>0</v>
      </c>
      <c r="R22" s="72">
        <v>2</v>
      </c>
      <c r="S22" s="171">
        <f t="shared" si="0"/>
        <v>46</v>
      </c>
      <c r="T22" s="197">
        <f t="shared" si="1"/>
        <v>13</v>
      </c>
      <c r="U22" s="199">
        <f t="shared" si="2"/>
        <v>59</v>
      </c>
    </row>
    <row r="23" spans="1:25" s="12" customFormat="1" ht="12.75">
      <c r="A23" s="42">
        <v>16</v>
      </c>
      <c r="B23" s="90" t="s">
        <v>19</v>
      </c>
      <c r="C23" s="78">
        <v>0</v>
      </c>
      <c r="D23" s="79">
        <v>0</v>
      </c>
      <c r="E23" s="76">
        <v>0</v>
      </c>
      <c r="F23" s="77">
        <v>0</v>
      </c>
      <c r="G23" s="78">
        <v>1</v>
      </c>
      <c r="H23" s="79">
        <v>1</v>
      </c>
      <c r="I23" s="76">
        <v>11</v>
      </c>
      <c r="J23" s="77">
        <v>1</v>
      </c>
      <c r="K23" s="78">
        <v>16</v>
      </c>
      <c r="L23" s="79">
        <v>1</v>
      </c>
      <c r="M23" s="76">
        <v>11</v>
      </c>
      <c r="N23" s="77">
        <v>3</v>
      </c>
      <c r="O23" s="78">
        <v>6</v>
      </c>
      <c r="P23" s="79">
        <v>2</v>
      </c>
      <c r="Q23" s="76">
        <v>2</v>
      </c>
      <c r="R23" s="87">
        <v>2</v>
      </c>
      <c r="S23" s="171">
        <f t="shared" si="0"/>
        <v>47</v>
      </c>
      <c r="T23" s="197">
        <f t="shared" si="1"/>
        <v>10</v>
      </c>
      <c r="U23" s="199">
        <f t="shared" si="2"/>
        <v>57</v>
      </c>
      <c r="Y23" s="125"/>
    </row>
    <row r="24" spans="1:21" s="12" customFormat="1" ht="12.75">
      <c r="A24" s="42">
        <v>17</v>
      </c>
      <c r="B24" s="90" t="s">
        <v>20</v>
      </c>
      <c r="C24" s="71">
        <v>0</v>
      </c>
      <c r="D24" s="74">
        <v>0</v>
      </c>
      <c r="E24" s="75">
        <v>0</v>
      </c>
      <c r="F24" s="72">
        <v>0</v>
      </c>
      <c r="G24" s="73">
        <v>2</v>
      </c>
      <c r="H24" s="74">
        <v>1</v>
      </c>
      <c r="I24" s="75">
        <v>14</v>
      </c>
      <c r="J24" s="72">
        <v>5</v>
      </c>
      <c r="K24" s="73">
        <v>24</v>
      </c>
      <c r="L24" s="74">
        <v>3</v>
      </c>
      <c r="M24" s="75">
        <v>14</v>
      </c>
      <c r="N24" s="72">
        <v>3</v>
      </c>
      <c r="O24" s="73">
        <v>9</v>
      </c>
      <c r="P24" s="74">
        <v>2</v>
      </c>
      <c r="Q24" s="75">
        <v>6</v>
      </c>
      <c r="R24" s="72">
        <v>3</v>
      </c>
      <c r="S24" s="171">
        <f t="shared" si="0"/>
        <v>69</v>
      </c>
      <c r="T24" s="197">
        <f t="shared" si="1"/>
        <v>17</v>
      </c>
      <c r="U24" s="199">
        <f t="shared" si="2"/>
        <v>86</v>
      </c>
    </row>
    <row r="25" spans="1:21" s="12" customFormat="1" ht="12.75">
      <c r="A25" s="42">
        <v>18</v>
      </c>
      <c r="B25" s="90" t="s">
        <v>21</v>
      </c>
      <c r="C25" s="71">
        <v>0</v>
      </c>
      <c r="D25" s="74">
        <v>0</v>
      </c>
      <c r="E25" s="75">
        <v>0</v>
      </c>
      <c r="F25" s="72">
        <v>0</v>
      </c>
      <c r="G25" s="73">
        <v>0</v>
      </c>
      <c r="H25" s="74">
        <v>0</v>
      </c>
      <c r="I25" s="75">
        <v>6</v>
      </c>
      <c r="J25" s="72">
        <v>1</v>
      </c>
      <c r="K25" s="73">
        <v>7</v>
      </c>
      <c r="L25" s="74">
        <v>1</v>
      </c>
      <c r="M25" s="75">
        <v>10</v>
      </c>
      <c r="N25" s="72">
        <v>1</v>
      </c>
      <c r="O25" s="73">
        <v>3</v>
      </c>
      <c r="P25" s="74">
        <v>0</v>
      </c>
      <c r="Q25" s="75">
        <v>2</v>
      </c>
      <c r="R25" s="72">
        <v>3</v>
      </c>
      <c r="S25" s="171">
        <f t="shared" si="0"/>
        <v>28</v>
      </c>
      <c r="T25" s="197">
        <f t="shared" si="1"/>
        <v>6</v>
      </c>
      <c r="U25" s="199">
        <f t="shared" si="2"/>
        <v>34</v>
      </c>
    </row>
    <row r="26" spans="1:21" s="12" customFormat="1" ht="12.75">
      <c r="A26" s="42">
        <v>19</v>
      </c>
      <c r="B26" s="90" t="s">
        <v>22</v>
      </c>
      <c r="C26" s="71">
        <v>0</v>
      </c>
      <c r="D26" s="74">
        <v>0</v>
      </c>
      <c r="E26" s="75">
        <v>0</v>
      </c>
      <c r="F26" s="72">
        <v>0</v>
      </c>
      <c r="G26" s="73">
        <v>4</v>
      </c>
      <c r="H26" s="74">
        <v>1</v>
      </c>
      <c r="I26" s="75">
        <v>16</v>
      </c>
      <c r="J26" s="72">
        <v>6</v>
      </c>
      <c r="K26" s="73">
        <v>27</v>
      </c>
      <c r="L26" s="74">
        <v>5</v>
      </c>
      <c r="M26" s="75">
        <v>21</v>
      </c>
      <c r="N26" s="72">
        <v>5</v>
      </c>
      <c r="O26" s="73">
        <v>13</v>
      </c>
      <c r="P26" s="74">
        <v>2</v>
      </c>
      <c r="Q26" s="75">
        <v>2</v>
      </c>
      <c r="R26" s="72">
        <v>6</v>
      </c>
      <c r="S26" s="171">
        <f t="shared" si="0"/>
        <v>83</v>
      </c>
      <c r="T26" s="197">
        <f t="shared" si="1"/>
        <v>25</v>
      </c>
      <c r="U26" s="199">
        <f t="shared" si="2"/>
        <v>108</v>
      </c>
    </row>
    <row r="27" spans="1:21" s="12" customFormat="1" ht="12.75">
      <c r="A27" s="42">
        <v>20</v>
      </c>
      <c r="B27" s="90" t="s">
        <v>23</v>
      </c>
      <c r="C27" s="71">
        <v>0</v>
      </c>
      <c r="D27" s="74">
        <v>0</v>
      </c>
      <c r="E27" s="75">
        <v>0</v>
      </c>
      <c r="F27" s="72">
        <v>0</v>
      </c>
      <c r="G27" s="73">
        <v>1</v>
      </c>
      <c r="H27" s="74">
        <v>1</v>
      </c>
      <c r="I27" s="75">
        <v>15</v>
      </c>
      <c r="J27" s="72">
        <v>4</v>
      </c>
      <c r="K27" s="73">
        <v>26</v>
      </c>
      <c r="L27" s="74">
        <v>5</v>
      </c>
      <c r="M27" s="75">
        <v>17</v>
      </c>
      <c r="N27" s="72">
        <v>2</v>
      </c>
      <c r="O27" s="73">
        <v>8</v>
      </c>
      <c r="P27" s="74">
        <v>2</v>
      </c>
      <c r="Q27" s="75">
        <v>2</v>
      </c>
      <c r="R27" s="72">
        <v>1</v>
      </c>
      <c r="S27" s="171">
        <f t="shared" si="0"/>
        <v>69</v>
      </c>
      <c r="T27" s="197">
        <f t="shared" si="1"/>
        <v>15</v>
      </c>
      <c r="U27" s="199">
        <f t="shared" si="2"/>
        <v>84</v>
      </c>
    </row>
    <row r="28" spans="1:21" s="12" customFormat="1" ht="12.75">
      <c r="A28" s="42">
        <v>21</v>
      </c>
      <c r="B28" s="90" t="s">
        <v>24</v>
      </c>
      <c r="C28" s="71">
        <v>0</v>
      </c>
      <c r="D28" s="74">
        <v>0</v>
      </c>
      <c r="E28" s="75">
        <v>0</v>
      </c>
      <c r="F28" s="72">
        <v>0</v>
      </c>
      <c r="G28" s="73">
        <v>3</v>
      </c>
      <c r="H28" s="74">
        <v>0</v>
      </c>
      <c r="I28" s="75">
        <v>5</v>
      </c>
      <c r="J28" s="72">
        <v>0</v>
      </c>
      <c r="K28" s="73">
        <v>13</v>
      </c>
      <c r="L28" s="74">
        <v>0</v>
      </c>
      <c r="M28" s="75">
        <v>9</v>
      </c>
      <c r="N28" s="72">
        <v>0</v>
      </c>
      <c r="O28" s="73">
        <v>9</v>
      </c>
      <c r="P28" s="74">
        <v>0</v>
      </c>
      <c r="Q28" s="75">
        <v>2</v>
      </c>
      <c r="R28" s="72">
        <v>7</v>
      </c>
      <c r="S28" s="171">
        <f t="shared" si="0"/>
        <v>41</v>
      </c>
      <c r="T28" s="197">
        <f t="shared" si="1"/>
        <v>7</v>
      </c>
      <c r="U28" s="199">
        <f t="shared" si="2"/>
        <v>48</v>
      </c>
    </row>
    <row r="29" spans="1:21" s="12" customFormat="1" ht="12.75">
      <c r="A29" s="42">
        <v>22</v>
      </c>
      <c r="B29" s="90" t="s">
        <v>25</v>
      </c>
      <c r="C29" s="71">
        <v>0</v>
      </c>
      <c r="D29" s="74">
        <v>0</v>
      </c>
      <c r="E29" s="75">
        <v>0</v>
      </c>
      <c r="F29" s="72">
        <v>1</v>
      </c>
      <c r="G29" s="73">
        <v>1</v>
      </c>
      <c r="H29" s="74">
        <v>4</v>
      </c>
      <c r="I29" s="75">
        <v>8</v>
      </c>
      <c r="J29" s="72">
        <v>2</v>
      </c>
      <c r="K29" s="73">
        <v>11</v>
      </c>
      <c r="L29" s="74">
        <v>1</v>
      </c>
      <c r="M29" s="75">
        <v>12</v>
      </c>
      <c r="N29" s="72">
        <v>5</v>
      </c>
      <c r="O29" s="73">
        <v>3</v>
      </c>
      <c r="P29" s="74">
        <v>2</v>
      </c>
      <c r="Q29" s="75">
        <v>1</v>
      </c>
      <c r="R29" s="72">
        <v>0</v>
      </c>
      <c r="S29" s="171">
        <f t="shared" si="0"/>
        <v>36</v>
      </c>
      <c r="T29" s="197">
        <f t="shared" si="1"/>
        <v>15</v>
      </c>
      <c r="U29" s="199">
        <f t="shared" si="2"/>
        <v>51</v>
      </c>
    </row>
    <row r="30" spans="1:21" s="12" customFormat="1" ht="12.75">
      <c r="A30" s="42">
        <v>23</v>
      </c>
      <c r="B30" s="90" t="s">
        <v>26</v>
      </c>
      <c r="C30" s="71">
        <v>0</v>
      </c>
      <c r="D30" s="74">
        <v>1</v>
      </c>
      <c r="E30" s="75">
        <v>0</v>
      </c>
      <c r="F30" s="72">
        <v>0</v>
      </c>
      <c r="G30" s="73">
        <v>5</v>
      </c>
      <c r="H30" s="74">
        <v>2</v>
      </c>
      <c r="I30" s="75">
        <v>4</v>
      </c>
      <c r="J30" s="72">
        <v>1</v>
      </c>
      <c r="K30" s="73">
        <v>8</v>
      </c>
      <c r="L30" s="74">
        <v>1</v>
      </c>
      <c r="M30" s="75">
        <v>7</v>
      </c>
      <c r="N30" s="72">
        <v>1</v>
      </c>
      <c r="O30" s="73">
        <v>5</v>
      </c>
      <c r="P30" s="74">
        <v>0</v>
      </c>
      <c r="Q30" s="75">
        <v>1</v>
      </c>
      <c r="R30" s="72">
        <v>3</v>
      </c>
      <c r="S30" s="171">
        <f t="shared" si="0"/>
        <v>30</v>
      </c>
      <c r="T30" s="197">
        <f t="shared" si="1"/>
        <v>9</v>
      </c>
      <c r="U30" s="199">
        <f t="shared" si="2"/>
        <v>39</v>
      </c>
    </row>
    <row r="31" spans="1:21" s="12" customFormat="1" ht="12.75">
      <c r="A31" s="42">
        <v>24</v>
      </c>
      <c r="B31" s="90" t="s">
        <v>27</v>
      </c>
      <c r="C31" s="71">
        <v>0</v>
      </c>
      <c r="D31" s="74">
        <v>0</v>
      </c>
      <c r="E31" s="75">
        <v>0</v>
      </c>
      <c r="F31" s="72">
        <v>0</v>
      </c>
      <c r="G31" s="73">
        <v>0</v>
      </c>
      <c r="H31" s="74">
        <v>0</v>
      </c>
      <c r="I31" s="75">
        <v>8</v>
      </c>
      <c r="J31" s="72">
        <v>3</v>
      </c>
      <c r="K31" s="73">
        <v>17</v>
      </c>
      <c r="L31" s="74">
        <v>4</v>
      </c>
      <c r="M31" s="75">
        <v>15</v>
      </c>
      <c r="N31" s="72">
        <v>4</v>
      </c>
      <c r="O31" s="73">
        <v>9</v>
      </c>
      <c r="P31" s="74">
        <v>0</v>
      </c>
      <c r="Q31" s="75">
        <v>3</v>
      </c>
      <c r="R31" s="72">
        <v>3</v>
      </c>
      <c r="S31" s="171">
        <f t="shared" si="0"/>
        <v>52</v>
      </c>
      <c r="T31" s="197">
        <f t="shared" si="1"/>
        <v>14</v>
      </c>
      <c r="U31" s="199">
        <f t="shared" si="2"/>
        <v>66</v>
      </c>
    </row>
    <row r="32" spans="1:21" s="12" customFormat="1" ht="12.75">
      <c r="A32" s="42">
        <v>25</v>
      </c>
      <c r="B32" s="90" t="s">
        <v>28</v>
      </c>
      <c r="C32" s="71">
        <v>0</v>
      </c>
      <c r="D32" s="74">
        <v>0</v>
      </c>
      <c r="E32" s="75">
        <v>0</v>
      </c>
      <c r="F32" s="72">
        <v>1</v>
      </c>
      <c r="G32" s="73">
        <v>3</v>
      </c>
      <c r="H32" s="74">
        <v>1</v>
      </c>
      <c r="I32" s="75">
        <v>16</v>
      </c>
      <c r="J32" s="72">
        <v>14</v>
      </c>
      <c r="K32" s="73">
        <v>34</v>
      </c>
      <c r="L32" s="74">
        <v>13</v>
      </c>
      <c r="M32" s="75">
        <v>26</v>
      </c>
      <c r="N32" s="72">
        <v>9</v>
      </c>
      <c r="O32" s="73">
        <v>6</v>
      </c>
      <c r="P32" s="74">
        <v>2</v>
      </c>
      <c r="Q32" s="75">
        <v>6</v>
      </c>
      <c r="R32" s="72">
        <v>4</v>
      </c>
      <c r="S32" s="171">
        <f t="shared" si="0"/>
        <v>91</v>
      </c>
      <c r="T32" s="197">
        <f t="shared" si="1"/>
        <v>44</v>
      </c>
      <c r="U32" s="199">
        <f t="shared" si="2"/>
        <v>135</v>
      </c>
    </row>
    <row r="33" spans="1:21" s="15" customFormat="1" ht="12.75">
      <c r="A33" s="43">
        <v>26</v>
      </c>
      <c r="B33" s="52" t="s">
        <v>62</v>
      </c>
      <c r="C33" s="81">
        <v>0</v>
      </c>
      <c r="D33" s="82">
        <v>0</v>
      </c>
      <c r="E33" s="83">
        <v>0</v>
      </c>
      <c r="F33" s="80">
        <v>0</v>
      </c>
      <c r="G33" s="81">
        <v>3</v>
      </c>
      <c r="H33" s="82">
        <v>0</v>
      </c>
      <c r="I33" s="83">
        <v>13</v>
      </c>
      <c r="J33" s="80">
        <v>0</v>
      </c>
      <c r="K33" s="81">
        <v>7</v>
      </c>
      <c r="L33" s="82">
        <v>3</v>
      </c>
      <c r="M33" s="83">
        <v>2</v>
      </c>
      <c r="N33" s="80">
        <v>0</v>
      </c>
      <c r="O33" s="81">
        <v>0</v>
      </c>
      <c r="P33" s="82">
        <v>0</v>
      </c>
      <c r="Q33" s="83">
        <v>1</v>
      </c>
      <c r="R33" s="80">
        <v>0</v>
      </c>
      <c r="S33" s="171">
        <f t="shared" si="0"/>
        <v>26</v>
      </c>
      <c r="T33" s="197">
        <f t="shared" si="1"/>
        <v>3</v>
      </c>
      <c r="U33" s="199">
        <f t="shared" si="2"/>
        <v>29</v>
      </c>
    </row>
    <row r="34" spans="1:21" s="15" customFormat="1" ht="12.75">
      <c r="A34" s="42">
        <v>27</v>
      </c>
      <c r="B34" s="52" t="s">
        <v>77</v>
      </c>
      <c r="C34" s="81">
        <v>0</v>
      </c>
      <c r="D34" s="82">
        <v>0</v>
      </c>
      <c r="E34" s="83">
        <v>0</v>
      </c>
      <c r="F34" s="80">
        <v>0</v>
      </c>
      <c r="G34" s="81">
        <v>0</v>
      </c>
      <c r="H34" s="82">
        <v>0</v>
      </c>
      <c r="I34" s="83">
        <v>1</v>
      </c>
      <c r="J34" s="80">
        <v>0</v>
      </c>
      <c r="K34" s="81">
        <v>0</v>
      </c>
      <c r="L34" s="82">
        <v>0</v>
      </c>
      <c r="M34" s="83">
        <v>0</v>
      </c>
      <c r="N34" s="80">
        <v>0</v>
      </c>
      <c r="O34" s="81">
        <v>0</v>
      </c>
      <c r="P34" s="82">
        <v>0</v>
      </c>
      <c r="Q34" s="83">
        <v>0</v>
      </c>
      <c r="R34" s="80">
        <v>0</v>
      </c>
      <c r="S34" s="171">
        <f t="shared" si="0"/>
        <v>1</v>
      </c>
      <c r="T34" s="197">
        <f t="shared" si="1"/>
        <v>0</v>
      </c>
      <c r="U34" s="199">
        <f t="shared" si="2"/>
        <v>1</v>
      </c>
    </row>
    <row r="35" spans="1:21" s="15" customFormat="1" ht="12.75">
      <c r="A35" s="43">
        <v>28</v>
      </c>
      <c r="B35" s="52" t="s">
        <v>78</v>
      </c>
      <c r="C35" s="81">
        <v>0</v>
      </c>
      <c r="D35" s="82">
        <v>0</v>
      </c>
      <c r="E35" s="83">
        <v>0</v>
      </c>
      <c r="F35" s="80">
        <v>0</v>
      </c>
      <c r="G35" s="81">
        <v>1</v>
      </c>
      <c r="H35" s="82">
        <v>0</v>
      </c>
      <c r="I35" s="83">
        <v>3</v>
      </c>
      <c r="J35" s="80">
        <v>0</v>
      </c>
      <c r="K35" s="81">
        <v>0</v>
      </c>
      <c r="L35" s="82">
        <v>0</v>
      </c>
      <c r="M35" s="83">
        <v>1</v>
      </c>
      <c r="N35" s="80">
        <v>0</v>
      </c>
      <c r="O35" s="81">
        <v>1</v>
      </c>
      <c r="P35" s="82">
        <v>0</v>
      </c>
      <c r="Q35" s="83">
        <v>0</v>
      </c>
      <c r="R35" s="80">
        <v>0</v>
      </c>
      <c r="S35" s="171">
        <f t="shared" si="0"/>
        <v>6</v>
      </c>
      <c r="T35" s="197">
        <f t="shared" si="1"/>
        <v>0</v>
      </c>
      <c r="U35" s="199">
        <f t="shared" si="2"/>
        <v>6</v>
      </c>
    </row>
    <row r="36" spans="1:32" s="16" customFormat="1" ht="15" customHeight="1" thickBot="1">
      <c r="A36" s="42">
        <v>29</v>
      </c>
      <c r="B36" s="45" t="s">
        <v>76</v>
      </c>
      <c r="C36" s="81">
        <v>0</v>
      </c>
      <c r="D36" s="82">
        <v>0</v>
      </c>
      <c r="E36" s="85">
        <v>0</v>
      </c>
      <c r="F36" s="86">
        <v>0</v>
      </c>
      <c r="G36" s="81">
        <v>2</v>
      </c>
      <c r="H36" s="82">
        <v>0</v>
      </c>
      <c r="I36" s="85">
        <v>1</v>
      </c>
      <c r="J36" s="86">
        <v>0</v>
      </c>
      <c r="K36" s="81">
        <v>0</v>
      </c>
      <c r="L36" s="82">
        <v>0</v>
      </c>
      <c r="M36" s="85">
        <v>1</v>
      </c>
      <c r="N36" s="86">
        <v>0</v>
      </c>
      <c r="O36" s="81">
        <v>0</v>
      </c>
      <c r="P36" s="82">
        <v>0</v>
      </c>
      <c r="Q36" s="85">
        <v>0</v>
      </c>
      <c r="R36" s="86">
        <v>0</v>
      </c>
      <c r="S36" s="171">
        <f t="shared" si="0"/>
        <v>4</v>
      </c>
      <c r="T36" s="197">
        <f t="shared" si="1"/>
        <v>0</v>
      </c>
      <c r="U36" s="199">
        <f t="shared" si="2"/>
        <v>4</v>
      </c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</row>
    <row r="37" spans="1:21" ht="16.5" thickBot="1">
      <c r="A37" s="236" t="s">
        <v>3</v>
      </c>
      <c r="B37" s="237"/>
      <c r="C37" s="63">
        <f aca="true" t="shared" si="3" ref="C37:R37">SUM(C8:C36)</f>
        <v>2</v>
      </c>
      <c r="D37" s="64">
        <f t="shared" si="3"/>
        <v>2</v>
      </c>
      <c r="E37" s="65">
        <f t="shared" si="3"/>
        <v>0</v>
      </c>
      <c r="F37" s="66">
        <f t="shared" si="3"/>
        <v>5</v>
      </c>
      <c r="G37" s="63">
        <f t="shared" si="3"/>
        <v>68</v>
      </c>
      <c r="H37" s="64">
        <f t="shared" si="3"/>
        <v>49</v>
      </c>
      <c r="I37" s="65">
        <f t="shared" si="3"/>
        <v>371</v>
      </c>
      <c r="J37" s="67">
        <f t="shared" si="3"/>
        <v>141</v>
      </c>
      <c r="K37" s="67">
        <f t="shared" si="3"/>
        <v>601</v>
      </c>
      <c r="L37" s="67">
        <f t="shared" si="3"/>
        <v>159</v>
      </c>
      <c r="M37" s="67">
        <f t="shared" si="3"/>
        <v>436</v>
      </c>
      <c r="N37" s="66">
        <f t="shared" si="3"/>
        <v>88</v>
      </c>
      <c r="O37" s="63">
        <f t="shared" si="3"/>
        <v>232</v>
      </c>
      <c r="P37" s="64">
        <f t="shared" si="3"/>
        <v>44</v>
      </c>
      <c r="Q37" s="68">
        <f t="shared" si="3"/>
        <v>108</v>
      </c>
      <c r="R37" s="69">
        <f t="shared" si="3"/>
        <v>87</v>
      </c>
      <c r="S37" s="70">
        <f>C37+E37+G37+I37+K37+M37+O37+Q37</f>
        <v>1818</v>
      </c>
      <c r="T37" s="198">
        <f t="shared" si="1"/>
        <v>575</v>
      </c>
      <c r="U37" s="200">
        <f t="shared" si="2"/>
        <v>2393</v>
      </c>
    </row>
    <row r="39" spans="3:20" ht="1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1" ht="12.75">
      <c r="A40" s="241" t="s">
        <v>59</v>
      </c>
      <c r="B40" s="241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</row>
    <row r="41" spans="1:21" ht="12.75" customHeight="1">
      <c r="A41" s="6"/>
      <c r="B41" s="6"/>
      <c r="C41" s="238" t="s">
        <v>68</v>
      </c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7"/>
      <c r="T41" s="7"/>
      <c r="U41" s="7"/>
    </row>
    <row r="42" spans="1:21" ht="13.5" customHeight="1" thickBot="1">
      <c r="A42" s="224" t="s">
        <v>58</v>
      </c>
      <c r="B42" s="224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7"/>
      <c r="T42" s="7"/>
      <c r="U42" s="7"/>
    </row>
    <row r="43" spans="1:21" ht="13.5" customHeight="1" thickBot="1">
      <c r="A43" s="225" t="s">
        <v>1</v>
      </c>
      <c r="B43" s="225" t="s">
        <v>2</v>
      </c>
      <c r="C43" s="234" t="s">
        <v>35</v>
      </c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28" t="s">
        <v>36</v>
      </c>
      <c r="T43" s="229"/>
      <c r="U43" s="230"/>
    </row>
    <row r="44" spans="1:21" ht="13.5" customHeight="1" thickBot="1">
      <c r="A44" s="226"/>
      <c r="B44" s="226"/>
      <c r="C44" s="234" t="s">
        <v>47</v>
      </c>
      <c r="D44" s="235"/>
      <c r="E44" s="234" t="s">
        <v>48</v>
      </c>
      <c r="F44" s="235"/>
      <c r="G44" s="234" t="s">
        <v>49</v>
      </c>
      <c r="H44" s="235"/>
      <c r="I44" s="234" t="s">
        <v>30</v>
      </c>
      <c r="J44" s="235"/>
      <c r="K44" s="234" t="s">
        <v>31</v>
      </c>
      <c r="L44" s="235"/>
      <c r="M44" s="234" t="s">
        <v>32</v>
      </c>
      <c r="N44" s="235"/>
      <c r="O44" s="234" t="s">
        <v>33</v>
      </c>
      <c r="P44" s="235"/>
      <c r="Q44" s="234" t="s">
        <v>34</v>
      </c>
      <c r="R44" s="235"/>
      <c r="S44" s="231"/>
      <c r="T44" s="232"/>
      <c r="U44" s="233"/>
    </row>
    <row r="45" spans="1:21" ht="13.5" thickBot="1">
      <c r="A45" s="227"/>
      <c r="B45" s="231"/>
      <c r="C45" s="8" t="s">
        <v>29</v>
      </c>
      <c r="D45" s="9" t="s">
        <v>37</v>
      </c>
      <c r="E45" s="10" t="s">
        <v>29</v>
      </c>
      <c r="F45" s="11" t="s">
        <v>37</v>
      </c>
      <c r="G45" s="8" t="s">
        <v>29</v>
      </c>
      <c r="H45" s="9" t="s">
        <v>37</v>
      </c>
      <c r="I45" s="10" t="s">
        <v>29</v>
      </c>
      <c r="J45" s="11" t="s">
        <v>37</v>
      </c>
      <c r="K45" s="8" t="s">
        <v>29</v>
      </c>
      <c r="L45" s="9" t="s">
        <v>37</v>
      </c>
      <c r="M45" s="10" t="s">
        <v>29</v>
      </c>
      <c r="N45" s="11" t="s">
        <v>37</v>
      </c>
      <c r="O45" s="8" t="s">
        <v>29</v>
      </c>
      <c r="P45" s="9" t="s">
        <v>37</v>
      </c>
      <c r="Q45" s="8" t="s">
        <v>29</v>
      </c>
      <c r="R45" s="9" t="s">
        <v>37</v>
      </c>
      <c r="S45" s="10" t="s">
        <v>29</v>
      </c>
      <c r="T45" s="173" t="s">
        <v>37</v>
      </c>
      <c r="U45" s="174" t="s">
        <v>52</v>
      </c>
    </row>
    <row r="46" spans="1:21" ht="12.75">
      <c r="A46" s="109">
        <v>1</v>
      </c>
      <c r="B46" s="90" t="s">
        <v>4</v>
      </c>
      <c r="C46" s="71">
        <v>0</v>
      </c>
      <c r="D46" s="74">
        <v>0</v>
      </c>
      <c r="E46" s="75">
        <v>0</v>
      </c>
      <c r="F46" s="72">
        <v>0</v>
      </c>
      <c r="G46" s="73">
        <v>4</v>
      </c>
      <c r="H46" s="74">
        <v>1</v>
      </c>
      <c r="I46" s="75">
        <v>14</v>
      </c>
      <c r="J46" s="72">
        <v>5</v>
      </c>
      <c r="K46" s="73">
        <v>12</v>
      </c>
      <c r="L46" s="74">
        <v>5</v>
      </c>
      <c r="M46" s="75">
        <v>11</v>
      </c>
      <c r="N46" s="72">
        <v>1</v>
      </c>
      <c r="O46" s="73">
        <v>9</v>
      </c>
      <c r="P46" s="74">
        <v>0</v>
      </c>
      <c r="Q46" s="169">
        <v>1</v>
      </c>
      <c r="R46" s="170">
        <v>9</v>
      </c>
      <c r="S46" s="171">
        <f aca="true" t="shared" si="4" ref="S46:S75">C46+E46+G46+I46+K46+M46+O46+Q46</f>
        <v>51</v>
      </c>
      <c r="T46" s="172">
        <f aca="true" t="shared" si="5" ref="T46:T75">D46+F46+H46+J46+L46+N46+P46+R46</f>
        <v>21</v>
      </c>
      <c r="U46" s="179">
        <f aca="true" t="shared" si="6" ref="U46:U75">S46+T46</f>
        <v>72</v>
      </c>
    </row>
    <row r="47" spans="1:21" ht="12.75">
      <c r="A47" s="42">
        <v>2</v>
      </c>
      <c r="B47" s="90" t="s">
        <v>5</v>
      </c>
      <c r="C47" s="71">
        <v>0</v>
      </c>
      <c r="D47" s="74">
        <v>0</v>
      </c>
      <c r="E47" s="75">
        <v>0</v>
      </c>
      <c r="F47" s="72">
        <v>0</v>
      </c>
      <c r="G47" s="73">
        <v>0</v>
      </c>
      <c r="H47" s="74">
        <v>2</v>
      </c>
      <c r="I47" s="75">
        <v>14</v>
      </c>
      <c r="J47" s="72">
        <v>5</v>
      </c>
      <c r="K47" s="73">
        <v>16</v>
      </c>
      <c r="L47" s="74">
        <v>3</v>
      </c>
      <c r="M47" s="75">
        <v>16</v>
      </c>
      <c r="N47" s="72">
        <v>1</v>
      </c>
      <c r="O47" s="73">
        <v>12</v>
      </c>
      <c r="P47" s="74">
        <v>3</v>
      </c>
      <c r="Q47" s="75">
        <v>3</v>
      </c>
      <c r="R47" s="72">
        <v>5</v>
      </c>
      <c r="S47" s="59">
        <f t="shared" si="4"/>
        <v>61</v>
      </c>
      <c r="T47" s="60">
        <f t="shared" si="5"/>
        <v>19</v>
      </c>
      <c r="U47" s="91">
        <f t="shared" si="6"/>
        <v>80</v>
      </c>
    </row>
    <row r="48" spans="1:21" ht="12.75">
      <c r="A48" s="42">
        <v>3</v>
      </c>
      <c r="B48" s="90" t="s">
        <v>6</v>
      </c>
      <c r="C48" s="71">
        <v>1</v>
      </c>
      <c r="D48" s="74">
        <v>0</v>
      </c>
      <c r="E48" s="75">
        <v>0</v>
      </c>
      <c r="F48" s="72">
        <v>0</v>
      </c>
      <c r="G48" s="73">
        <v>7</v>
      </c>
      <c r="H48" s="74">
        <v>2</v>
      </c>
      <c r="I48" s="75">
        <v>33</v>
      </c>
      <c r="J48" s="72">
        <v>15</v>
      </c>
      <c r="K48" s="73">
        <v>55</v>
      </c>
      <c r="L48" s="74">
        <v>15</v>
      </c>
      <c r="M48" s="75">
        <v>20</v>
      </c>
      <c r="N48" s="72">
        <v>14</v>
      </c>
      <c r="O48" s="73">
        <v>10</v>
      </c>
      <c r="P48" s="74">
        <v>9</v>
      </c>
      <c r="Q48" s="75">
        <v>9</v>
      </c>
      <c r="R48" s="72">
        <v>9</v>
      </c>
      <c r="S48" s="59">
        <f t="shared" si="4"/>
        <v>135</v>
      </c>
      <c r="T48" s="60">
        <f t="shared" si="5"/>
        <v>64</v>
      </c>
      <c r="U48" s="91">
        <f t="shared" si="6"/>
        <v>199</v>
      </c>
    </row>
    <row r="49" spans="1:21" ht="12.75">
      <c r="A49" s="42">
        <v>4</v>
      </c>
      <c r="B49" s="90" t="s">
        <v>7</v>
      </c>
      <c r="C49" s="71">
        <v>0</v>
      </c>
      <c r="D49" s="74">
        <v>0</v>
      </c>
      <c r="E49" s="75">
        <v>0</v>
      </c>
      <c r="F49" s="72">
        <v>0</v>
      </c>
      <c r="G49" s="73">
        <v>3</v>
      </c>
      <c r="H49" s="74">
        <v>2</v>
      </c>
      <c r="I49" s="75">
        <v>10</v>
      </c>
      <c r="J49" s="72">
        <v>10</v>
      </c>
      <c r="K49" s="73">
        <v>30</v>
      </c>
      <c r="L49" s="74">
        <v>12</v>
      </c>
      <c r="M49" s="75">
        <v>25</v>
      </c>
      <c r="N49" s="72">
        <v>9</v>
      </c>
      <c r="O49" s="73">
        <v>10</v>
      </c>
      <c r="P49" s="74">
        <v>1</v>
      </c>
      <c r="Q49" s="75">
        <v>4</v>
      </c>
      <c r="R49" s="72">
        <v>4</v>
      </c>
      <c r="S49" s="59">
        <f t="shared" si="4"/>
        <v>82</v>
      </c>
      <c r="T49" s="60">
        <f t="shared" si="5"/>
        <v>38</v>
      </c>
      <c r="U49" s="91">
        <f t="shared" si="6"/>
        <v>120</v>
      </c>
    </row>
    <row r="50" spans="1:21" ht="12.75">
      <c r="A50" s="42">
        <v>5</v>
      </c>
      <c r="B50" s="90" t="s">
        <v>8</v>
      </c>
      <c r="C50" s="71">
        <v>0</v>
      </c>
      <c r="D50" s="74">
        <v>0</v>
      </c>
      <c r="E50" s="75">
        <v>0</v>
      </c>
      <c r="F50" s="72">
        <v>0</v>
      </c>
      <c r="G50" s="73">
        <v>3</v>
      </c>
      <c r="H50" s="74">
        <v>2</v>
      </c>
      <c r="I50" s="75">
        <v>19</v>
      </c>
      <c r="J50" s="72">
        <v>3</v>
      </c>
      <c r="K50" s="73">
        <v>26</v>
      </c>
      <c r="L50" s="74">
        <v>5</v>
      </c>
      <c r="M50" s="75">
        <v>17</v>
      </c>
      <c r="N50" s="72">
        <v>3</v>
      </c>
      <c r="O50" s="73">
        <v>9</v>
      </c>
      <c r="P50" s="74">
        <v>1</v>
      </c>
      <c r="Q50" s="75">
        <v>0</v>
      </c>
      <c r="R50" s="72">
        <v>9</v>
      </c>
      <c r="S50" s="59">
        <f t="shared" si="4"/>
        <v>74</v>
      </c>
      <c r="T50" s="60">
        <f t="shared" si="5"/>
        <v>23</v>
      </c>
      <c r="U50" s="91">
        <f t="shared" si="6"/>
        <v>97</v>
      </c>
    </row>
    <row r="51" spans="1:21" ht="12.75">
      <c r="A51" s="42">
        <v>6</v>
      </c>
      <c r="B51" s="90" t="s">
        <v>9</v>
      </c>
      <c r="C51" s="71">
        <v>0</v>
      </c>
      <c r="D51" s="74">
        <v>0</v>
      </c>
      <c r="E51" s="75">
        <v>0</v>
      </c>
      <c r="F51" s="72">
        <v>0</v>
      </c>
      <c r="G51" s="73">
        <v>6</v>
      </c>
      <c r="H51" s="74">
        <v>4</v>
      </c>
      <c r="I51" s="75">
        <v>16</v>
      </c>
      <c r="J51" s="72">
        <v>10</v>
      </c>
      <c r="K51" s="73">
        <v>16</v>
      </c>
      <c r="L51" s="74">
        <v>6</v>
      </c>
      <c r="M51" s="75">
        <v>18</v>
      </c>
      <c r="N51" s="72">
        <v>1</v>
      </c>
      <c r="O51" s="73">
        <v>8</v>
      </c>
      <c r="P51" s="74">
        <v>3</v>
      </c>
      <c r="Q51" s="75">
        <v>2</v>
      </c>
      <c r="R51" s="72">
        <v>6</v>
      </c>
      <c r="S51" s="59">
        <f t="shared" si="4"/>
        <v>66</v>
      </c>
      <c r="T51" s="60">
        <f t="shared" si="5"/>
        <v>30</v>
      </c>
      <c r="U51" s="91">
        <f t="shared" si="6"/>
        <v>96</v>
      </c>
    </row>
    <row r="52" spans="1:21" ht="12.75">
      <c r="A52" s="42">
        <v>7</v>
      </c>
      <c r="B52" s="90" t="s">
        <v>10</v>
      </c>
      <c r="C52" s="71">
        <v>0</v>
      </c>
      <c r="D52" s="74">
        <v>0</v>
      </c>
      <c r="E52" s="75">
        <v>0</v>
      </c>
      <c r="F52" s="72">
        <v>2</v>
      </c>
      <c r="G52" s="73">
        <v>2</v>
      </c>
      <c r="H52" s="74">
        <v>3</v>
      </c>
      <c r="I52" s="75">
        <v>20</v>
      </c>
      <c r="J52" s="72">
        <v>7</v>
      </c>
      <c r="K52" s="73">
        <v>26</v>
      </c>
      <c r="L52" s="74">
        <v>10</v>
      </c>
      <c r="M52" s="75">
        <v>19</v>
      </c>
      <c r="N52" s="72">
        <v>3</v>
      </c>
      <c r="O52" s="73">
        <v>17</v>
      </c>
      <c r="P52" s="74">
        <v>1</v>
      </c>
      <c r="Q52" s="75">
        <v>4</v>
      </c>
      <c r="R52" s="72">
        <v>6</v>
      </c>
      <c r="S52" s="59">
        <f t="shared" si="4"/>
        <v>88</v>
      </c>
      <c r="T52" s="60">
        <f t="shared" si="5"/>
        <v>32</v>
      </c>
      <c r="U52" s="91">
        <f t="shared" si="6"/>
        <v>120</v>
      </c>
    </row>
    <row r="53" spans="1:21" ht="12.75">
      <c r="A53" s="42">
        <v>8</v>
      </c>
      <c r="B53" s="90" t="s">
        <v>11</v>
      </c>
      <c r="C53" s="71">
        <v>0</v>
      </c>
      <c r="D53" s="74">
        <v>0</v>
      </c>
      <c r="E53" s="75">
        <v>0</v>
      </c>
      <c r="F53" s="72">
        <v>0</v>
      </c>
      <c r="G53" s="73">
        <v>0</v>
      </c>
      <c r="H53" s="74">
        <v>2</v>
      </c>
      <c r="I53" s="75">
        <v>9</v>
      </c>
      <c r="J53" s="72">
        <v>2</v>
      </c>
      <c r="K53" s="73">
        <v>17</v>
      </c>
      <c r="L53" s="74">
        <v>5</v>
      </c>
      <c r="M53" s="75">
        <v>16</v>
      </c>
      <c r="N53" s="72">
        <v>3</v>
      </c>
      <c r="O53" s="73">
        <v>13</v>
      </c>
      <c r="P53" s="74">
        <v>2</v>
      </c>
      <c r="Q53" s="75">
        <v>9</v>
      </c>
      <c r="R53" s="72">
        <v>7</v>
      </c>
      <c r="S53" s="59">
        <f t="shared" si="4"/>
        <v>64</v>
      </c>
      <c r="T53" s="60">
        <f t="shared" si="5"/>
        <v>21</v>
      </c>
      <c r="U53" s="91">
        <f t="shared" si="6"/>
        <v>85</v>
      </c>
    </row>
    <row r="54" spans="1:21" ht="12.75">
      <c r="A54" s="42">
        <v>9</v>
      </c>
      <c r="B54" s="90" t="s">
        <v>12</v>
      </c>
      <c r="C54" s="71">
        <v>0</v>
      </c>
      <c r="D54" s="74">
        <v>0</v>
      </c>
      <c r="E54" s="75">
        <v>0</v>
      </c>
      <c r="F54" s="72">
        <v>0</v>
      </c>
      <c r="G54" s="73">
        <v>3</v>
      </c>
      <c r="H54" s="74">
        <v>4</v>
      </c>
      <c r="I54" s="75">
        <v>13</v>
      </c>
      <c r="J54" s="72">
        <v>4</v>
      </c>
      <c r="K54" s="73">
        <v>28</v>
      </c>
      <c r="L54" s="74">
        <v>9</v>
      </c>
      <c r="M54" s="75">
        <v>20</v>
      </c>
      <c r="N54" s="72">
        <v>7</v>
      </c>
      <c r="O54" s="73">
        <v>9</v>
      </c>
      <c r="P54" s="74">
        <v>3</v>
      </c>
      <c r="Q54" s="75">
        <v>3</v>
      </c>
      <c r="R54" s="72">
        <v>8</v>
      </c>
      <c r="S54" s="59">
        <f t="shared" si="4"/>
        <v>76</v>
      </c>
      <c r="T54" s="60">
        <f t="shared" si="5"/>
        <v>35</v>
      </c>
      <c r="U54" s="91">
        <f t="shared" si="6"/>
        <v>111</v>
      </c>
    </row>
    <row r="55" spans="1:21" ht="12.75">
      <c r="A55" s="42">
        <v>10</v>
      </c>
      <c r="B55" s="90" t="s">
        <v>13</v>
      </c>
      <c r="C55" s="71">
        <v>0</v>
      </c>
      <c r="D55" s="74">
        <v>0</v>
      </c>
      <c r="E55" s="75">
        <v>0</v>
      </c>
      <c r="F55" s="72">
        <v>0</v>
      </c>
      <c r="G55" s="73">
        <v>2</v>
      </c>
      <c r="H55" s="74">
        <v>1</v>
      </c>
      <c r="I55" s="75">
        <v>13</v>
      </c>
      <c r="J55" s="72">
        <v>4</v>
      </c>
      <c r="K55" s="73">
        <v>20</v>
      </c>
      <c r="L55" s="74">
        <v>6</v>
      </c>
      <c r="M55" s="75">
        <v>24</v>
      </c>
      <c r="N55" s="72">
        <v>5</v>
      </c>
      <c r="O55" s="73">
        <v>15</v>
      </c>
      <c r="P55" s="74">
        <v>4</v>
      </c>
      <c r="Q55" s="75">
        <v>5</v>
      </c>
      <c r="R55" s="72">
        <v>3</v>
      </c>
      <c r="S55" s="59">
        <f t="shared" si="4"/>
        <v>79</v>
      </c>
      <c r="T55" s="60">
        <f t="shared" si="5"/>
        <v>23</v>
      </c>
      <c r="U55" s="91">
        <f t="shared" si="6"/>
        <v>102</v>
      </c>
    </row>
    <row r="56" spans="1:21" ht="12.75">
      <c r="A56" s="42">
        <v>11</v>
      </c>
      <c r="B56" s="90" t="s">
        <v>14</v>
      </c>
      <c r="C56" s="71">
        <v>0</v>
      </c>
      <c r="D56" s="74">
        <v>0</v>
      </c>
      <c r="E56" s="75">
        <v>0</v>
      </c>
      <c r="F56" s="72">
        <v>0</v>
      </c>
      <c r="G56" s="73">
        <v>0</v>
      </c>
      <c r="H56" s="74">
        <v>0</v>
      </c>
      <c r="I56" s="75">
        <v>13</v>
      </c>
      <c r="J56" s="72">
        <v>0</v>
      </c>
      <c r="K56" s="73">
        <v>6</v>
      </c>
      <c r="L56" s="74">
        <v>5</v>
      </c>
      <c r="M56" s="75">
        <v>11</v>
      </c>
      <c r="N56" s="72">
        <v>0</v>
      </c>
      <c r="O56" s="73">
        <v>2</v>
      </c>
      <c r="P56" s="74">
        <v>0</v>
      </c>
      <c r="Q56" s="75">
        <v>1</v>
      </c>
      <c r="R56" s="72">
        <v>1</v>
      </c>
      <c r="S56" s="59">
        <f t="shared" si="4"/>
        <v>33</v>
      </c>
      <c r="T56" s="60">
        <f t="shared" si="5"/>
        <v>6</v>
      </c>
      <c r="U56" s="91">
        <f t="shared" si="6"/>
        <v>39</v>
      </c>
    </row>
    <row r="57" spans="1:21" ht="12.75">
      <c r="A57" s="42">
        <v>12</v>
      </c>
      <c r="B57" s="90" t="s">
        <v>15</v>
      </c>
      <c r="C57" s="71">
        <v>1</v>
      </c>
      <c r="D57" s="74">
        <v>0</v>
      </c>
      <c r="E57" s="75">
        <v>0</v>
      </c>
      <c r="F57" s="72">
        <v>0</v>
      </c>
      <c r="G57" s="73">
        <v>4</v>
      </c>
      <c r="H57" s="74">
        <v>3</v>
      </c>
      <c r="I57" s="75">
        <v>21</v>
      </c>
      <c r="J57" s="72">
        <v>5</v>
      </c>
      <c r="K57" s="73">
        <v>36</v>
      </c>
      <c r="L57" s="74">
        <v>12</v>
      </c>
      <c r="M57" s="75">
        <v>22</v>
      </c>
      <c r="N57" s="72">
        <v>4</v>
      </c>
      <c r="O57" s="73">
        <v>23</v>
      </c>
      <c r="P57" s="74">
        <v>4</v>
      </c>
      <c r="Q57" s="75">
        <v>5</v>
      </c>
      <c r="R57" s="72">
        <v>12</v>
      </c>
      <c r="S57" s="59">
        <f t="shared" si="4"/>
        <v>112</v>
      </c>
      <c r="T57" s="60">
        <f t="shared" si="5"/>
        <v>40</v>
      </c>
      <c r="U57" s="91">
        <f t="shared" si="6"/>
        <v>152</v>
      </c>
    </row>
    <row r="58" spans="1:21" ht="12.75">
      <c r="A58" s="42">
        <v>13</v>
      </c>
      <c r="B58" s="90" t="s">
        <v>16</v>
      </c>
      <c r="C58" s="71">
        <v>0</v>
      </c>
      <c r="D58" s="74">
        <v>0</v>
      </c>
      <c r="E58" s="75">
        <v>0</v>
      </c>
      <c r="F58" s="72">
        <v>0</v>
      </c>
      <c r="G58" s="73">
        <v>1</v>
      </c>
      <c r="H58" s="74">
        <v>1</v>
      </c>
      <c r="I58" s="75">
        <v>10</v>
      </c>
      <c r="J58" s="72">
        <v>1</v>
      </c>
      <c r="K58" s="73">
        <v>5</v>
      </c>
      <c r="L58" s="74">
        <v>3</v>
      </c>
      <c r="M58" s="75">
        <v>7</v>
      </c>
      <c r="N58" s="72">
        <v>2</v>
      </c>
      <c r="O58" s="73">
        <v>9</v>
      </c>
      <c r="P58" s="74">
        <v>2</v>
      </c>
      <c r="Q58" s="75">
        <v>0</v>
      </c>
      <c r="R58" s="72">
        <v>4</v>
      </c>
      <c r="S58" s="59">
        <f t="shared" si="4"/>
        <v>32</v>
      </c>
      <c r="T58" s="60">
        <f t="shared" si="5"/>
        <v>13</v>
      </c>
      <c r="U58" s="91">
        <f t="shared" si="6"/>
        <v>45</v>
      </c>
    </row>
    <row r="59" spans="1:21" ht="12.75">
      <c r="A59" s="42">
        <v>14</v>
      </c>
      <c r="B59" s="90" t="s">
        <v>17</v>
      </c>
      <c r="C59" s="71">
        <v>0</v>
      </c>
      <c r="D59" s="74">
        <v>0</v>
      </c>
      <c r="E59" s="75">
        <v>0</v>
      </c>
      <c r="F59" s="72">
        <v>0</v>
      </c>
      <c r="G59" s="73">
        <v>6</v>
      </c>
      <c r="H59" s="74">
        <v>2</v>
      </c>
      <c r="I59" s="75">
        <v>36</v>
      </c>
      <c r="J59" s="72">
        <v>13</v>
      </c>
      <c r="K59" s="73">
        <v>58</v>
      </c>
      <c r="L59" s="74">
        <v>16</v>
      </c>
      <c r="M59" s="75">
        <v>30</v>
      </c>
      <c r="N59" s="72">
        <v>13</v>
      </c>
      <c r="O59" s="73">
        <v>23</v>
      </c>
      <c r="P59" s="74">
        <v>4</v>
      </c>
      <c r="Q59" s="75">
        <v>15</v>
      </c>
      <c r="R59" s="72">
        <v>2</v>
      </c>
      <c r="S59" s="59">
        <f t="shared" si="4"/>
        <v>168</v>
      </c>
      <c r="T59" s="60">
        <f t="shared" si="5"/>
        <v>50</v>
      </c>
      <c r="U59" s="91">
        <f t="shared" si="6"/>
        <v>218</v>
      </c>
    </row>
    <row r="60" spans="1:21" ht="12.75">
      <c r="A60" s="42">
        <v>15</v>
      </c>
      <c r="B60" s="90" t="s">
        <v>18</v>
      </c>
      <c r="C60" s="71">
        <v>0</v>
      </c>
      <c r="D60" s="74">
        <v>0</v>
      </c>
      <c r="E60" s="75">
        <v>0</v>
      </c>
      <c r="F60" s="72">
        <v>0</v>
      </c>
      <c r="G60" s="73">
        <v>3</v>
      </c>
      <c r="H60" s="74">
        <v>0</v>
      </c>
      <c r="I60" s="75">
        <v>9</v>
      </c>
      <c r="J60" s="72">
        <v>3</v>
      </c>
      <c r="K60" s="73">
        <v>27</v>
      </c>
      <c r="L60" s="74">
        <v>9</v>
      </c>
      <c r="M60" s="75">
        <v>14</v>
      </c>
      <c r="N60" s="72">
        <v>3</v>
      </c>
      <c r="O60" s="73">
        <v>10</v>
      </c>
      <c r="P60" s="74">
        <v>0</v>
      </c>
      <c r="Q60" s="75">
        <v>5</v>
      </c>
      <c r="R60" s="72">
        <v>3</v>
      </c>
      <c r="S60" s="59">
        <f t="shared" si="4"/>
        <v>68</v>
      </c>
      <c r="T60" s="60">
        <f t="shared" si="5"/>
        <v>18</v>
      </c>
      <c r="U60" s="91">
        <f t="shared" si="6"/>
        <v>86</v>
      </c>
    </row>
    <row r="61" spans="1:21" ht="12.75">
      <c r="A61" s="42">
        <v>16</v>
      </c>
      <c r="B61" s="90" t="s">
        <v>19</v>
      </c>
      <c r="C61" s="78">
        <v>0</v>
      </c>
      <c r="D61" s="79">
        <v>0</v>
      </c>
      <c r="E61" s="76">
        <v>0</v>
      </c>
      <c r="F61" s="77">
        <v>0</v>
      </c>
      <c r="G61" s="78">
        <v>2</v>
      </c>
      <c r="H61" s="79">
        <v>1</v>
      </c>
      <c r="I61" s="76">
        <v>12</v>
      </c>
      <c r="J61" s="77">
        <v>3</v>
      </c>
      <c r="K61" s="78">
        <v>16</v>
      </c>
      <c r="L61" s="79">
        <v>1</v>
      </c>
      <c r="M61" s="76">
        <v>11</v>
      </c>
      <c r="N61" s="77">
        <v>1</v>
      </c>
      <c r="O61" s="78">
        <v>6</v>
      </c>
      <c r="P61" s="79">
        <v>1</v>
      </c>
      <c r="Q61" s="76">
        <v>2</v>
      </c>
      <c r="R61" s="87">
        <v>2</v>
      </c>
      <c r="S61" s="59">
        <f t="shared" si="4"/>
        <v>49</v>
      </c>
      <c r="T61" s="60">
        <f t="shared" si="5"/>
        <v>9</v>
      </c>
      <c r="U61" s="91">
        <f t="shared" si="6"/>
        <v>58</v>
      </c>
    </row>
    <row r="62" spans="1:21" ht="12.75">
      <c r="A62" s="42">
        <v>17</v>
      </c>
      <c r="B62" s="90" t="s">
        <v>20</v>
      </c>
      <c r="C62" s="71">
        <v>1</v>
      </c>
      <c r="D62" s="74">
        <v>1</v>
      </c>
      <c r="E62" s="75">
        <v>0</v>
      </c>
      <c r="F62" s="72">
        <v>0</v>
      </c>
      <c r="G62" s="73">
        <v>0</v>
      </c>
      <c r="H62" s="74">
        <v>1</v>
      </c>
      <c r="I62" s="75">
        <v>14</v>
      </c>
      <c r="J62" s="72">
        <v>5</v>
      </c>
      <c r="K62" s="73">
        <v>18</v>
      </c>
      <c r="L62" s="74">
        <v>1</v>
      </c>
      <c r="M62" s="75">
        <v>18</v>
      </c>
      <c r="N62" s="72">
        <v>4</v>
      </c>
      <c r="O62" s="73">
        <v>5</v>
      </c>
      <c r="P62" s="74">
        <v>3</v>
      </c>
      <c r="Q62" s="75">
        <v>3</v>
      </c>
      <c r="R62" s="72">
        <v>4</v>
      </c>
      <c r="S62" s="59">
        <f t="shared" si="4"/>
        <v>59</v>
      </c>
      <c r="T62" s="60">
        <f t="shared" si="5"/>
        <v>19</v>
      </c>
      <c r="U62" s="91">
        <f t="shared" si="6"/>
        <v>78</v>
      </c>
    </row>
    <row r="63" spans="1:21" ht="12.75">
      <c r="A63" s="42">
        <v>18</v>
      </c>
      <c r="B63" s="90" t="s">
        <v>21</v>
      </c>
      <c r="C63" s="71">
        <v>0</v>
      </c>
      <c r="D63" s="74">
        <v>0</v>
      </c>
      <c r="E63" s="75">
        <v>0</v>
      </c>
      <c r="F63" s="72">
        <v>0</v>
      </c>
      <c r="G63" s="73">
        <v>1</v>
      </c>
      <c r="H63" s="74">
        <v>0</v>
      </c>
      <c r="I63" s="75">
        <v>4</v>
      </c>
      <c r="J63" s="72">
        <v>0</v>
      </c>
      <c r="K63" s="73">
        <v>11</v>
      </c>
      <c r="L63" s="74">
        <v>0</v>
      </c>
      <c r="M63" s="75">
        <v>11</v>
      </c>
      <c r="N63" s="72">
        <v>2</v>
      </c>
      <c r="O63" s="73">
        <v>4</v>
      </c>
      <c r="P63" s="74">
        <v>0</v>
      </c>
      <c r="Q63" s="75">
        <v>3</v>
      </c>
      <c r="R63" s="72">
        <v>4</v>
      </c>
      <c r="S63" s="59">
        <f t="shared" si="4"/>
        <v>34</v>
      </c>
      <c r="T63" s="60">
        <f t="shared" si="5"/>
        <v>6</v>
      </c>
      <c r="U63" s="91">
        <f t="shared" si="6"/>
        <v>40</v>
      </c>
    </row>
    <row r="64" spans="1:21" ht="12.75">
      <c r="A64" s="42">
        <v>19</v>
      </c>
      <c r="B64" s="90" t="s">
        <v>22</v>
      </c>
      <c r="C64" s="71">
        <v>0</v>
      </c>
      <c r="D64" s="74">
        <v>0</v>
      </c>
      <c r="E64" s="75">
        <v>0</v>
      </c>
      <c r="F64" s="72">
        <v>0</v>
      </c>
      <c r="G64" s="73">
        <v>2</v>
      </c>
      <c r="H64" s="74">
        <v>3</v>
      </c>
      <c r="I64" s="75">
        <v>8</v>
      </c>
      <c r="J64" s="72">
        <v>6</v>
      </c>
      <c r="K64" s="73">
        <v>27</v>
      </c>
      <c r="L64" s="74">
        <v>5</v>
      </c>
      <c r="M64" s="75">
        <v>23</v>
      </c>
      <c r="N64" s="72">
        <v>3</v>
      </c>
      <c r="O64" s="73">
        <v>18</v>
      </c>
      <c r="P64" s="74">
        <v>3</v>
      </c>
      <c r="Q64" s="75">
        <v>3</v>
      </c>
      <c r="R64" s="72">
        <v>4</v>
      </c>
      <c r="S64" s="59">
        <f t="shared" si="4"/>
        <v>81</v>
      </c>
      <c r="T64" s="60">
        <f t="shared" si="5"/>
        <v>24</v>
      </c>
      <c r="U64" s="91">
        <f t="shared" si="6"/>
        <v>105</v>
      </c>
    </row>
    <row r="65" spans="1:21" ht="12.75">
      <c r="A65" s="42">
        <v>20</v>
      </c>
      <c r="B65" s="90" t="s">
        <v>23</v>
      </c>
      <c r="C65" s="71">
        <v>0</v>
      </c>
      <c r="D65" s="74">
        <v>0</v>
      </c>
      <c r="E65" s="75">
        <v>0</v>
      </c>
      <c r="F65" s="72">
        <v>0</v>
      </c>
      <c r="G65" s="73">
        <v>4</v>
      </c>
      <c r="H65" s="74">
        <v>1</v>
      </c>
      <c r="I65" s="75">
        <v>13</v>
      </c>
      <c r="J65" s="72">
        <v>4</v>
      </c>
      <c r="K65" s="73">
        <v>20</v>
      </c>
      <c r="L65" s="74">
        <v>3</v>
      </c>
      <c r="M65" s="75">
        <v>10</v>
      </c>
      <c r="N65" s="72">
        <v>2</v>
      </c>
      <c r="O65" s="73">
        <v>7</v>
      </c>
      <c r="P65" s="74">
        <v>0</v>
      </c>
      <c r="Q65" s="75">
        <v>2</v>
      </c>
      <c r="R65" s="72">
        <v>2</v>
      </c>
      <c r="S65" s="59">
        <f t="shared" si="4"/>
        <v>56</v>
      </c>
      <c r="T65" s="60">
        <f t="shared" si="5"/>
        <v>12</v>
      </c>
      <c r="U65" s="91">
        <f t="shared" si="6"/>
        <v>68</v>
      </c>
    </row>
    <row r="66" spans="1:21" ht="12.75">
      <c r="A66" s="42">
        <v>21</v>
      </c>
      <c r="B66" s="90" t="s">
        <v>24</v>
      </c>
      <c r="C66" s="71">
        <v>0</v>
      </c>
      <c r="D66" s="74">
        <v>0</v>
      </c>
      <c r="E66" s="75">
        <v>0</v>
      </c>
      <c r="F66" s="72">
        <v>0</v>
      </c>
      <c r="G66" s="73">
        <v>0</v>
      </c>
      <c r="H66" s="74">
        <v>1</v>
      </c>
      <c r="I66" s="75">
        <v>5</v>
      </c>
      <c r="J66" s="72">
        <v>2</v>
      </c>
      <c r="K66" s="73">
        <v>13</v>
      </c>
      <c r="L66" s="74">
        <v>3</v>
      </c>
      <c r="M66" s="75">
        <v>8</v>
      </c>
      <c r="N66" s="72">
        <v>0</v>
      </c>
      <c r="O66" s="73">
        <v>6</v>
      </c>
      <c r="P66" s="74">
        <v>2</v>
      </c>
      <c r="Q66" s="75">
        <v>4</v>
      </c>
      <c r="R66" s="72">
        <v>2</v>
      </c>
      <c r="S66" s="59">
        <f t="shared" si="4"/>
        <v>36</v>
      </c>
      <c r="T66" s="60">
        <f t="shared" si="5"/>
        <v>10</v>
      </c>
      <c r="U66" s="91">
        <f t="shared" si="6"/>
        <v>46</v>
      </c>
    </row>
    <row r="67" spans="1:21" ht="12.75">
      <c r="A67" s="42">
        <v>22</v>
      </c>
      <c r="B67" s="90" t="s">
        <v>25</v>
      </c>
      <c r="C67" s="71">
        <v>0</v>
      </c>
      <c r="D67" s="74">
        <v>0</v>
      </c>
      <c r="E67" s="75">
        <v>0</v>
      </c>
      <c r="F67" s="72">
        <v>1</v>
      </c>
      <c r="G67" s="73">
        <v>3</v>
      </c>
      <c r="H67" s="74">
        <v>1</v>
      </c>
      <c r="I67" s="75">
        <v>5</v>
      </c>
      <c r="J67" s="72">
        <v>3</v>
      </c>
      <c r="K67" s="73">
        <v>14</v>
      </c>
      <c r="L67" s="74">
        <v>4</v>
      </c>
      <c r="M67" s="75">
        <v>10</v>
      </c>
      <c r="N67" s="72">
        <v>3</v>
      </c>
      <c r="O67" s="73">
        <v>7</v>
      </c>
      <c r="P67" s="74">
        <v>3</v>
      </c>
      <c r="Q67" s="75">
        <v>2</v>
      </c>
      <c r="R67" s="72">
        <v>1</v>
      </c>
      <c r="S67" s="59">
        <f t="shared" si="4"/>
        <v>41</v>
      </c>
      <c r="T67" s="60">
        <f t="shared" si="5"/>
        <v>16</v>
      </c>
      <c r="U67" s="91">
        <f t="shared" si="6"/>
        <v>57</v>
      </c>
    </row>
    <row r="68" spans="1:21" ht="12.75">
      <c r="A68" s="42">
        <v>23</v>
      </c>
      <c r="B68" s="90" t="s">
        <v>26</v>
      </c>
      <c r="C68" s="71">
        <v>0</v>
      </c>
      <c r="D68" s="74">
        <v>0</v>
      </c>
      <c r="E68" s="75">
        <v>0</v>
      </c>
      <c r="F68" s="72">
        <v>0</v>
      </c>
      <c r="G68" s="73">
        <v>1</v>
      </c>
      <c r="H68" s="74">
        <v>0</v>
      </c>
      <c r="I68" s="75">
        <v>4</v>
      </c>
      <c r="J68" s="72">
        <v>4</v>
      </c>
      <c r="K68" s="73">
        <v>5</v>
      </c>
      <c r="L68" s="74">
        <v>1</v>
      </c>
      <c r="M68" s="75">
        <v>5</v>
      </c>
      <c r="N68" s="72">
        <v>5</v>
      </c>
      <c r="O68" s="73">
        <v>6</v>
      </c>
      <c r="P68" s="74">
        <v>0</v>
      </c>
      <c r="Q68" s="75">
        <v>3</v>
      </c>
      <c r="R68" s="72">
        <v>7</v>
      </c>
      <c r="S68" s="59">
        <f t="shared" si="4"/>
        <v>24</v>
      </c>
      <c r="T68" s="60">
        <f t="shared" si="5"/>
        <v>17</v>
      </c>
      <c r="U68" s="91">
        <f t="shared" si="6"/>
        <v>41</v>
      </c>
    </row>
    <row r="69" spans="1:21" ht="12.75">
      <c r="A69" s="42">
        <v>24</v>
      </c>
      <c r="B69" s="90" t="s">
        <v>27</v>
      </c>
      <c r="C69" s="71">
        <v>0</v>
      </c>
      <c r="D69" s="74">
        <v>0</v>
      </c>
      <c r="E69" s="75">
        <v>0</v>
      </c>
      <c r="F69" s="72">
        <v>0</v>
      </c>
      <c r="G69" s="73">
        <v>2</v>
      </c>
      <c r="H69" s="74">
        <v>0</v>
      </c>
      <c r="I69" s="75">
        <v>7</v>
      </c>
      <c r="J69" s="72">
        <v>2</v>
      </c>
      <c r="K69" s="73">
        <v>16</v>
      </c>
      <c r="L69" s="74">
        <v>5</v>
      </c>
      <c r="M69" s="75">
        <v>12</v>
      </c>
      <c r="N69" s="72">
        <v>1</v>
      </c>
      <c r="O69" s="73">
        <v>5</v>
      </c>
      <c r="P69" s="74">
        <v>2</v>
      </c>
      <c r="Q69" s="75">
        <v>5</v>
      </c>
      <c r="R69" s="72">
        <v>4</v>
      </c>
      <c r="S69" s="59">
        <f t="shared" si="4"/>
        <v>47</v>
      </c>
      <c r="T69" s="60">
        <f t="shared" si="5"/>
        <v>14</v>
      </c>
      <c r="U69" s="91">
        <f t="shared" si="6"/>
        <v>61</v>
      </c>
    </row>
    <row r="70" spans="1:21" ht="12.75">
      <c r="A70" s="42">
        <v>25</v>
      </c>
      <c r="B70" s="90" t="s">
        <v>28</v>
      </c>
      <c r="C70" s="71">
        <v>0</v>
      </c>
      <c r="D70" s="74">
        <v>0</v>
      </c>
      <c r="E70" s="75">
        <v>0</v>
      </c>
      <c r="F70" s="72">
        <v>0</v>
      </c>
      <c r="G70" s="73">
        <v>6</v>
      </c>
      <c r="H70" s="74">
        <v>1</v>
      </c>
      <c r="I70" s="75">
        <v>13</v>
      </c>
      <c r="J70" s="72">
        <v>4</v>
      </c>
      <c r="K70" s="73">
        <v>32</v>
      </c>
      <c r="L70" s="74">
        <v>10</v>
      </c>
      <c r="M70" s="75">
        <v>18</v>
      </c>
      <c r="N70" s="72">
        <v>5</v>
      </c>
      <c r="O70" s="73">
        <v>5</v>
      </c>
      <c r="P70" s="74">
        <v>3</v>
      </c>
      <c r="Q70" s="75">
        <v>3</v>
      </c>
      <c r="R70" s="72">
        <v>2</v>
      </c>
      <c r="S70" s="59">
        <f t="shared" si="4"/>
        <v>77</v>
      </c>
      <c r="T70" s="60">
        <f t="shared" si="5"/>
        <v>25</v>
      </c>
      <c r="U70" s="91">
        <f t="shared" si="6"/>
        <v>102</v>
      </c>
    </row>
    <row r="71" spans="1:21" ht="12.75">
      <c r="A71" s="43">
        <v>26</v>
      </c>
      <c r="B71" s="52" t="s">
        <v>62</v>
      </c>
      <c r="C71" s="81">
        <v>0</v>
      </c>
      <c r="D71" s="82">
        <v>0</v>
      </c>
      <c r="E71" s="83">
        <v>0</v>
      </c>
      <c r="F71" s="80">
        <v>0</v>
      </c>
      <c r="G71" s="81">
        <v>2</v>
      </c>
      <c r="H71" s="82">
        <v>0</v>
      </c>
      <c r="I71" s="83">
        <v>24</v>
      </c>
      <c r="J71" s="80">
        <v>0</v>
      </c>
      <c r="K71" s="81">
        <v>21</v>
      </c>
      <c r="L71" s="82">
        <v>1</v>
      </c>
      <c r="M71" s="83">
        <v>3</v>
      </c>
      <c r="N71" s="80">
        <v>0</v>
      </c>
      <c r="O71" s="81">
        <v>2</v>
      </c>
      <c r="P71" s="82">
        <v>0</v>
      </c>
      <c r="Q71" s="83">
        <v>0</v>
      </c>
      <c r="R71" s="80">
        <v>0</v>
      </c>
      <c r="S71" s="61">
        <f t="shared" si="4"/>
        <v>52</v>
      </c>
      <c r="T71" s="62">
        <f t="shared" si="5"/>
        <v>1</v>
      </c>
      <c r="U71" s="92">
        <f t="shared" si="6"/>
        <v>53</v>
      </c>
    </row>
    <row r="72" spans="1:21" ht="12.75">
      <c r="A72" s="42">
        <v>27</v>
      </c>
      <c r="B72" s="52" t="s">
        <v>77</v>
      </c>
      <c r="C72" s="81">
        <v>0</v>
      </c>
      <c r="D72" s="82">
        <v>0</v>
      </c>
      <c r="E72" s="83">
        <v>0</v>
      </c>
      <c r="F72" s="80">
        <v>0</v>
      </c>
      <c r="G72" s="81">
        <v>0</v>
      </c>
      <c r="H72" s="82">
        <v>0</v>
      </c>
      <c r="I72" s="83">
        <v>0</v>
      </c>
      <c r="J72" s="80">
        <v>0</v>
      </c>
      <c r="K72" s="81">
        <v>0</v>
      </c>
      <c r="L72" s="82">
        <v>0</v>
      </c>
      <c r="M72" s="83">
        <v>0</v>
      </c>
      <c r="N72" s="80">
        <v>0</v>
      </c>
      <c r="O72" s="81">
        <v>0</v>
      </c>
      <c r="P72" s="82">
        <v>0</v>
      </c>
      <c r="Q72" s="83">
        <v>0</v>
      </c>
      <c r="R72" s="80">
        <v>0</v>
      </c>
      <c r="S72" s="61">
        <f>C72+E72+G72+I72+K72+M72+O72+Q72</f>
        <v>0</v>
      </c>
      <c r="T72" s="62">
        <f>D72+F72+H72+J72+L72+N72+P72+R72</f>
        <v>0</v>
      </c>
      <c r="U72" s="92">
        <f>S72+T72</f>
        <v>0</v>
      </c>
    </row>
    <row r="73" spans="1:21" ht="12.75">
      <c r="A73" s="43">
        <v>28</v>
      </c>
      <c r="B73" s="52" t="s">
        <v>78</v>
      </c>
      <c r="C73" s="81">
        <v>0</v>
      </c>
      <c r="D73" s="82">
        <v>0</v>
      </c>
      <c r="E73" s="83">
        <v>0</v>
      </c>
      <c r="F73" s="80">
        <v>0</v>
      </c>
      <c r="G73" s="81">
        <v>1</v>
      </c>
      <c r="H73" s="82">
        <v>0</v>
      </c>
      <c r="I73" s="83">
        <v>1</v>
      </c>
      <c r="J73" s="80">
        <v>0</v>
      </c>
      <c r="K73" s="81">
        <v>1</v>
      </c>
      <c r="L73" s="82">
        <v>0</v>
      </c>
      <c r="M73" s="83">
        <v>1</v>
      </c>
      <c r="N73" s="80">
        <v>0</v>
      </c>
      <c r="O73" s="81">
        <v>0</v>
      </c>
      <c r="P73" s="82">
        <v>0</v>
      </c>
      <c r="Q73" s="83">
        <v>0</v>
      </c>
      <c r="R73" s="80">
        <v>0</v>
      </c>
      <c r="S73" s="61">
        <f>C73+E73+G73+I73+K73+M73+O73+Q73</f>
        <v>4</v>
      </c>
      <c r="T73" s="62">
        <f>D73+F73+H73+J73+L73+N73+P73+R73</f>
        <v>0</v>
      </c>
      <c r="U73" s="92">
        <f>S73+T73</f>
        <v>4</v>
      </c>
    </row>
    <row r="74" spans="1:21" ht="15" customHeight="1" thickBot="1">
      <c r="A74" s="42">
        <v>29</v>
      </c>
      <c r="B74" s="45" t="s">
        <v>76</v>
      </c>
      <c r="C74" s="81">
        <v>0</v>
      </c>
      <c r="D74" s="82">
        <v>0</v>
      </c>
      <c r="E74" s="85">
        <v>0</v>
      </c>
      <c r="F74" s="86">
        <v>0</v>
      </c>
      <c r="G74" s="81">
        <v>0</v>
      </c>
      <c r="H74" s="82">
        <v>0</v>
      </c>
      <c r="I74" s="85">
        <v>0</v>
      </c>
      <c r="J74" s="86">
        <v>0</v>
      </c>
      <c r="K74" s="81">
        <v>0</v>
      </c>
      <c r="L74" s="82">
        <v>0</v>
      </c>
      <c r="M74" s="85">
        <v>2</v>
      </c>
      <c r="N74" s="86">
        <v>0</v>
      </c>
      <c r="O74" s="81">
        <v>0</v>
      </c>
      <c r="P74" s="82">
        <v>0</v>
      </c>
      <c r="Q74" s="85">
        <v>0</v>
      </c>
      <c r="R74" s="86">
        <v>0</v>
      </c>
      <c r="S74" s="88">
        <f t="shared" si="4"/>
        <v>2</v>
      </c>
      <c r="T74" s="89">
        <f t="shared" si="5"/>
        <v>0</v>
      </c>
      <c r="U74" s="93">
        <f t="shared" si="6"/>
        <v>2</v>
      </c>
    </row>
    <row r="75" spans="1:21" ht="16.5" thickBot="1">
      <c r="A75" s="236" t="s">
        <v>3</v>
      </c>
      <c r="B75" s="237"/>
      <c r="C75" s="63">
        <f>SUM(C46:C74)</f>
        <v>3</v>
      </c>
      <c r="D75" s="64">
        <f aca="true" t="shared" si="7" ref="D75:R75">SUM(D46:D74)</f>
        <v>1</v>
      </c>
      <c r="E75" s="65">
        <f t="shared" si="7"/>
        <v>0</v>
      </c>
      <c r="F75" s="66">
        <f t="shared" si="7"/>
        <v>3</v>
      </c>
      <c r="G75" s="63">
        <f t="shared" si="7"/>
        <v>68</v>
      </c>
      <c r="H75" s="64">
        <f t="shared" si="7"/>
        <v>38</v>
      </c>
      <c r="I75" s="65">
        <f t="shared" si="7"/>
        <v>360</v>
      </c>
      <c r="J75" s="67">
        <f t="shared" si="7"/>
        <v>120</v>
      </c>
      <c r="K75" s="67">
        <f t="shared" si="7"/>
        <v>572</v>
      </c>
      <c r="L75" s="67">
        <f t="shared" si="7"/>
        <v>155</v>
      </c>
      <c r="M75" s="67">
        <f t="shared" si="7"/>
        <v>402</v>
      </c>
      <c r="N75" s="66">
        <f t="shared" si="7"/>
        <v>95</v>
      </c>
      <c r="O75" s="63">
        <f t="shared" si="7"/>
        <v>250</v>
      </c>
      <c r="P75" s="64">
        <f t="shared" si="7"/>
        <v>54</v>
      </c>
      <c r="Q75" s="68">
        <f t="shared" si="7"/>
        <v>96</v>
      </c>
      <c r="R75" s="69">
        <f t="shared" si="7"/>
        <v>120</v>
      </c>
      <c r="S75" s="70">
        <f t="shared" si="4"/>
        <v>1751</v>
      </c>
      <c r="T75" s="70">
        <f t="shared" si="5"/>
        <v>586</v>
      </c>
      <c r="U75" s="94">
        <f t="shared" si="6"/>
        <v>2337</v>
      </c>
    </row>
    <row r="77" spans="3:20" ht="15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1" ht="12.75">
      <c r="A78" s="241" t="s">
        <v>59</v>
      </c>
      <c r="B78" s="241"/>
      <c r="C78" s="241"/>
      <c r="D78" s="241"/>
      <c r="E78" s="241"/>
      <c r="F78" s="241"/>
      <c r="G78" s="241"/>
      <c r="H78" s="241"/>
      <c r="I78" s="241"/>
      <c r="J78" s="241"/>
      <c r="K78" s="241"/>
      <c r="L78" s="241"/>
      <c r="M78" s="241"/>
      <c r="N78" s="241"/>
      <c r="O78" s="241"/>
      <c r="P78" s="241"/>
      <c r="Q78" s="241"/>
      <c r="R78" s="241"/>
      <c r="S78" s="241"/>
      <c r="T78" s="241"/>
      <c r="U78" s="241"/>
    </row>
    <row r="79" spans="1:21" ht="12.75" customHeight="1">
      <c r="A79" s="6"/>
      <c r="B79" s="6"/>
      <c r="C79" s="238" t="s">
        <v>65</v>
      </c>
      <c r="D79" s="238"/>
      <c r="E79" s="238"/>
      <c r="F79" s="238"/>
      <c r="G79" s="238"/>
      <c r="H79" s="238"/>
      <c r="I79" s="238"/>
      <c r="J79" s="238"/>
      <c r="K79" s="238"/>
      <c r="L79" s="238"/>
      <c r="M79" s="238"/>
      <c r="N79" s="238"/>
      <c r="O79" s="238"/>
      <c r="P79" s="238"/>
      <c r="Q79" s="238"/>
      <c r="R79" s="238"/>
      <c r="S79" s="7"/>
      <c r="T79" s="7"/>
      <c r="U79" s="7"/>
    </row>
    <row r="80" spans="1:21" ht="13.5" customHeight="1" thickBot="1">
      <c r="A80" s="224" t="s">
        <v>58</v>
      </c>
      <c r="B80" s="224"/>
      <c r="C80" s="238"/>
      <c r="D80" s="238"/>
      <c r="E80" s="238"/>
      <c r="F80" s="238"/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238"/>
      <c r="R80" s="238"/>
      <c r="S80" s="7"/>
      <c r="T80" s="7"/>
      <c r="U80" s="7"/>
    </row>
    <row r="81" spans="1:21" ht="13.5" customHeight="1" thickBot="1">
      <c r="A81" s="225" t="s">
        <v>1</v>
      </c>
      <c r="B81" s="225" t="s">
        <v>2</v>
      </c>
      <c r="C81" s="234" t="s">
        <v>35</v>
      </c>
      <c r="D81" s="239"/>
      <c r="E81" s="239"/>
      <c r="F81" s="239"/>
      <c r="G81" s="239"/>
      <c r="H81" s="239"/>
      <c r="I81" s="239"/>
      <c r="J81" s="239"/>
      <c r="K81" s="239"/>
      <c r="L81" s="239"/>
      <c r="M81" s="239"/>
      <c r="N81" s="239"/>
      <c r="O81" s="239"/>
      <c r="P81" s="239"/>
      <c r="Q81" s="239"/>
      <c r="R81" s="239"/>
      <c r="S81" s="228" t="s">
        <v>36</v>
      </c>
      <c r="T81" s="229"/>
      <c r="U81" s="230"/>
    </row>
    <row r="82" spans="1:21" ht="13.5" customHeight="1" thickBot="1">
      <c r="A82" s="226"/>
      <c r="B82" s="226"/>
      <c r="C82" s="234" t="s">
        <v>47</v>
      </c>
      <c r="D82" s="235"/>
      <c r="E82" s="234" t="s">
        <v>48</v>
      </c>
      <c r="F82" s="235"/>
      <c r="G82" s="234" t="s">
        <v>49</v>
      </c>
      <c r="H82" s="235"/>
      <c r="I82" s="234" t="s">
        <v>30</v>
      </c>
      <c r="J82" s="235"/>
      <c r="K82" s="234" t="s">
        <v>31</v>
      </c>
      <c r="L82" s="235"/>
      <c r="M82" s="234" t="s">
        <v>32</v>
      </c>
      <c r="N82" s="235"/>
      <c r="O82" s="234" t="s">
        <v>33</v>
      </c>
      <c r="P82" s="235"/>
      <c r="Q82" s="234" t="s">
        <v>34</v>
      </c>
      <c r="R82" s="235"/>
      <c r="S82" s="231"/>
      <c r="T82" s="232"/>
      <c r="U82" s="233"/>
    </row>
    <row r="83" spans="1:21" ht="13.5" thickBot="1">
      <c r="A83" s="227"/>
      <c r="B83" s="231"/>
      <c r="C83" s="8" t="s">
        <v>29</v>
      </c>
      <c r="D83" s="9" t="s">
        <v>37</v>
      </c>
      <c r="E83" s="10" t="s">
        <v>29</v>
      </c>
      <c r="F83" s="11" t="s">
        <v>37</v>
      </c>
      <c r="G83" s="8" t="s">
        <v>29</v>
      </c>
      <c r="H83" s="9" t="s">
        <v>37</v>
      </c>
      <c r="I83" s="10" t="s">
        <v>29</v>
      </c>
      <c r="J83" s="11" t="s">
        <v>37</v>
      </c>
      <c r="K83" s="8" t="s">
        <v>29</v>
      </c>
      <c r="L83" s="9" t="s">
        <v>37</v>
      </c>
      <c r="M83" s="10" t="s">
        <v>29</v>
      </c>
      <c r="N83" s="11" t="s">
        <v>37</v>
      </c>
      <c r="O83" s="8" t="s">
        <v>29</v>
      </c>
      <c r="P83" s="9" t="s">
        <v>37</v>
      </c>
      <c r="Q83" s="8" t="s">
        <v>29</v>
      </c>
      <c r="R83" s="9" t="s">
        <v>37</v>
      </c>
      <c r="S83" s="10" t="s">
        <v>29</v>
      </c>
      <c r="T83" s="173" t="s">
        <v>37</v>
      </c>
      <c r="U83" s="174" t="s">
        <v>52</v>
      </c>
    </row>
    <row r="84" spans="1:21" ht="12.75">
      <c r="A84" s="109">
        <v>1</v>
      </c>
      <c r="B84" s="90" t="s">
        <v>4</v>
      </c>
      <c r="C84" s="71">
        <v>0</v>
      </c>
      <c r="D84" s="74">
        <v>0</v>
      </c>
      <c r="E84" s="75">
        <v>0</v>
      </c>
      <c r="F84" s="72">
        <v>0</v>
      </c>
      <c r="G84" s="73">
        <v>0</v>
      </c>
      <c r="H84" s="74">
        <v>2</v>
      </c>
      <c r="I84" s="75">
        <v>8</v>
      </c>
      <c r="J84" s="72">
        <v>1</v>
      </c>
      <c r="K84" s="73">
        <v>19</v>
      </c>
      <c r="L84" s="74">
        <v>3</v>
      </c>
      <c r="M84" s="75">
        <v>16</v>
      </c>
      <c r="N84" s="72">
        <v>0</v>
      </c>
      <c r="O84" s="73">
        <v>9</v>
      </c>
      <c r="P84" s="74">
        <v>0</v>
      </c>
      <c r="Q84" s="169">
        <v>5</v>
      </c>
      <c r="R84" s="170">
        <v>6</v>
      </c>
      <c r="S84" s="171">
        <f aca="true" t="shared" si="8" ref="S84:S113">C84+E84+G84+I84+K84+M84+O84+Q84</f>
        <v>57</v>
      </c>
      <c r="T84" s="172">
        <f aca="true" t="shared" si="9" ref="T84:T113">D84+F84+H84+J84+L84+N84+P84+R84</f>
        <v>12</v>
      </c>
      <c r="U84" s="179">
        <f aca="true" t="shared" si="10" ref="U84:U113">S84+T84</f>
        <v>69</v>
      </c>
    </row>
    <row r="85" spans="1:21" ht="12.75">
      <c r="A85" s="42">
        <v>2</v>
      </c>
      <c r="B85" s="90" t="s">
        <v>5</v>
      </c>
      <c r="C85" s="71">
        <v>0</v>
      </c>
      <c r="D85" s="74">
        <v>0</v>
      </c>
      <c r="E85" s="75">
        <v>0</v>
      </c>
      <c r="F85" s="72">
        <v>0</v>
      </c>
      <c r="G85" s="73">
        <v>2</v>
      </c>
      <c r="H85" s="74">
        <v>0</v>
      </c>
      <c r="I85" s="75">
        <v>13</v>
      </c>
      <c r="J85" s="72">
        <v>1</v>
      </c>
      <c r="K85" s="73">
        <v>17</v>
      </c>
      <c r="L85" s="74">
        <v>0</v>
      </c>
      <c r="M85" s="75">
        <v>7</v>
      </c>
      <c r="N85" s="72">
        <v>3</v>
      </c>
      <c r="O85" s="73">
        <v>7</v>
      </c>
      <c r="P85" s="74">
        <v>2</v>
      </c>
      <c r="Q85" s="75">
        <v>2</v>
      </c>
      <c r="R85" s="72">
        <v>0</v>
      </c>
      <c r="S85" s="59">
        <f t="shared" si="8"/>
        <v>48</v>
      </c>
      <c r="T85" s="60">
        <f t="shared" si="9"/>
        <v>6</v>
      </c>
      <c r="U85" s="91">
        <f t="shared" si="10"/>
        <v>54</v>
      </c>
    </row>
    <row r="86" spans="1:21" ht="12.75">
      <c r="A86" s="42">
        <v>3</v>
      </c>
      <c r="B86" s="90" t="s">
        <v>6</v>
      </c>
      <c r="C86" s="71">
        <v>0</v>
      </c>
      <c r="D86" s="74">
        <v>0</v>
      </c>
      <c r="E86" s="75">
        <v>0</v>
      </c>
      <c r="F86" s="72">
        <v>0</v>
      </c>
      <c r="G86" s="73">
        <v>5</v>
      </c>
      <c r="H86" s="74">
        <v>3</v>
      </c>
      <c r="I86" s="75">
        <v>36</v>
      </c>
      <c r="J86" s="72">
        <v>11</v>
      </c>
      <c r="K86" s="73">
        <v>48</v>
      </c>
      <c r="L86" s="74">
        <v>7</v>
      </c>
      <c r="M86" s="75">
        <v>18</v>
      </c>
      <c r="N86" s="72">
        <v>13</v>
      </c>
      <c r="O86" s="73">
        <v>20</v>
      </c>
      <c r="P86" s="74">
        <v>9</v>
      </c>
      <c r="Q86" s="75">
        <v>3</v>
      </c>
      <c r="R86" s="72">
        <v>7</v>
      </c>
      <c r="S86" s="59">
        <f t="shared" si="8"/>
        <v>130</v>
      </c>
      <c r="T86" s="60">
        <f t="shared" si="9"/>
        <v>50</v>
      </c>
      <c r="U86" s="91">
        <f t="shared" si="10"/>
        <v>180</v>
      </c>
    </row>
    <row r="87" spans="1:21" ht="12.75">
      <c r="A87" s="42">
        <v>4</v>
      </c>
      <c r="B87" s="90" t="s">
        <v>7</v>
      </c>
      <c r="C87" s="71">
        <v>0</v>
      </c>
      <c r="D87" s="74">
        <v>0</v>
      </c>
      <c r="E87" s="75">
        <v>0</v>
      </c>
      <c r="F87" s="72">
        <v>0</v>
      </c>
      <c r="G87" s="73">
        <v>3</v>
      </c>
      <c r="H87" s="74">
        <v>2</v>
      </c>
      <c r="I87" s="75">
        <v>17</v>
      </c>
      <c r="J87" s="72">
        <v>6</v>
      </c>
      <c r="K87" s="73">
        <v>26</v>
      </c>
      <c r="L87" s="74">
        <v>13</v>
      </c>
      <c r="M87" s="75">
        <v>22</v>
      </c>
      <c r="N87" s="72">
        <v>9</v>
      </c>
      <c r="O87" s="73">
        <v>5</v>
      </c>
      <c r="P87" s="74">
        <v>5</v>
      </c>
      <c r="Q87" s="75">
        <v>4</v>
      </c>
      <c r="R87" s="72">
        <v>2</v>
      </c>
      <c r="S87" s="59">
        <f t="shared" si="8"/>
        <v>77</v>
      </c>
      <c r="T87" s="60">
        <f t="shared" si="9"/>
        <v>37</v>
      </c>
      <c r="U87" s="91">
        <f t="shared" si="10"/>
        <v>114</v>
      </c>
    </row>
    <row r="88" spans="1:21" ht="12.75">
      <c r="A88" s="42">
        <v>5</v>
      </c>
      <c r="B88" s="90" t="s">
        <v>8</v>
      </c>
      <c r="C88" s="71">
        <v>0</v>
      </c>
      <c r="D88" s="74">
        <v>0</v>
      </c>
      <c r="E88" s="75">
        <v>0</v>
      </c>
      <c r="F88" s="72">
        <v>0</v>
      </c>
      <c r="G88" s="73">
        <v>3</v>
      </c>
      <c r="H88" s="74">
        <v>0</v>
      </c>
      <c r="I88" s="75">
        <v>13</v>
      </c>
      <c r="J88" s="72">
        <v>3</v>
      </c>
      <c r="K88" s="73">
        <v>22</v>
      </c>
      <c r="L88" s="74">
        <v>4</v>
      </c>
      <c r="M88" s="75">
        <v>16</v>
      </c>
      <c r="N88" s="72">
        <v>5</v>
      </c>
      <c r="O88" s="73">
        <v>10</v>
      </c>
      <c r="P88" s="74">
        <v>1</v>
      </c>
      <c r="Q88" s="75">
        <v>6</v>
      </c>
      <c r="R88" s="72">
        <v>10</v>
      </c>
      <c r="S88" s="59">
        <f t="shared" si="8"/>
        <v>70</v>
      </c>
      <c r="T88" s="60">
        <f t="shared" si="9"/>
        <v>23</v>
      </c>
      <c r="U88" s="91">
        <f t="shared" si="10"/>
        <v>93</v>
      </c>
    </row>
    <row r="89" spans="1:21" ht="12.75">
      <c r="A89" s="42">
        <v>6</v>
      </c>
      <c r="B89" s="90" t="s">
        <v>9</v>
      </c>
      <c r="C89" s="71">
        <v>0</v>
      </c>
      <c r="D89" s="74">
        <v>0</v>
      </c>
      <c r="E89" s="75">
        <v>0</v>
      </c>
      <c r="F89" s="72">
        <v>0</v>
      </c>
      <c r="G89" s="73">
        <v>3</v>
      </c>
      <c r="H89" s="74">
        <v>1</v>
      </c>
      <c r="I89" s="75">
        <v>6</v>
      </c>
      <c r="J89" s="72">
        <v>5</v>
      </c>
      <c r="K89" s="73">
        <v>15</v>
      </c>
      <c r="L89" s="74">
        <v>3</v>
      </c>
      <c r="M89" s="75">
        <v>15</v>
      </c>
      <c r="N89" s="72">
        <v>5</v>
      </c>
      <c r="O89" s="73">
        <v>5</v>
      </c>
      <c r="P89" s="74">
        <v>3</v>
      </c>
      <c r="Q89" s="75">
        <v>0</v>
      </c>
      <c r="R89" s="72">
        <v>5</v>
      </c>
      <c r="S89" s="59">
        <f t="shared" si="8"/>
        <v>44</v>
      </c>
      <c r="T89" s="60">
        <f t="shared" si="9"/>
        <v>22</v>
      </c>
      <c r="U89" s="91">
        <f t="shared" si="10"/>
        <v>66</v>
      </c>
    </row>
    <row r="90" spans="1:21" ht="12.75">
      <c r="A90" s="42">
        <v>7</v>
      </c>
      <c r="B90" s="90" t="s">
        <v>10</v>
      </c>
      <c r="C90" s="71">
        <v>1</v>
      </c>
      <c r="D90" s="74">
        <v>0</v>
      </c>
      <c r="E90" s="75">
        <v>0</v>
      </c>
      <c r="F90" s="72">
        <v>2</v>
      </c>
      <c r="G90" s="73">
        <v>3</v>
      </c>
      <c r="H90" s="74">
        <v>4</v>
      </c>
      <c r="I90" s="75">
        <v>13</v>
      </c>
      <c r="J90" s="72">
        <v>11</v>
      </c>
      <c r="K90" s="73">
        <v>26</v>
      </c>
      <c r="L90" s="74">
        <v>7</v>
      </c>
      <c r="M90" s="75">
        <v>15</v>
      </c>
      <c r="N90" s="72">
        <v>5</v>
      </c>
      <c r="O90" s="73">
        <v>13</v>
      </c>
      <c r="P90" s="74">
        <v>6</v>
      </c>
      <c r="Q90" s="75">
        <v>6</v>
      </c>
      <c r="R90" s="72">
        <v>2</v>
      </c>
      <c r="S90" s="59">
        <f t="shared" si="8"/>
        <v>77</v>
      </c>
      <c r="T90" s="60">
        <f t="shared" si="9"/>
        <v>37</v>
      </c>
      <c r="U90" s="91">
        <f t="shared" si="10"/>
        <v>114</v>
      </c>
    </row>
    <row r="91" spans="1:21" ht="12.75">
      <c r="A91" s="42">
        <v>8</v>
      </c>
      <c r="B91" s="90" t="s">
        <v>11</v>
      </c>
      <c r="C91" s="71">
        <v>0</v>
      </c>
      <c r="D91" s="74">
        <v>0</v>
      </c>
      <c r="E91" s="75">
        <v>0</v>
      </c>
      <c r="F91" s="72">
        <v>0</v>
      </c>
      <c r="G91" s="73">
        <v>2</v>
      </c>
      <c r="H91" s="74">
        <v>1</v>
      </c>
      <c r="I91" s="75">
        <v>5</v>
      </c>
      <c r="J91" s="72">
        <v>2</v>
      </c>
      <c r="K91" s="73">
        <v>13</v>
      </c>
      <c r="L91" s="74">
        <v>0</v>
      </c>
      <c r="M91" s="75">
        <v>9</v>
      </c>
      <c r="N91" s="72">
        <v>1</v>
      </c>
      <c r="O91" s="73">
        <v>8</v>
      </c>
      <c r="P91" s="74">
        <v>1</v>
      </c>
      <c r="Q91" s="75">
        <v>8</v>
      </c>
      <c r="R91" s="72">
        <v>7</v>
      </c>
      <c r="S91" s="59">
        <f t="shared" si="8"/>
        <v>45</v>
      </c>
      <c r="T91" s="60">
        <f t="shared" si="9"/>
        <v>12</v>
      </c>
      <c r="U91" s="91">
        <f t="shared" si="10"/>
        <v>57</v>
      </c>
    </row>
    <row r="92" spans="1:21" ht="12.75">
      <c r="A92" s="42">
        <v>9</v>
      </c>
      <c r="B92" s="90" t="s">
        <v>12</v>
      </c>
      <c r="C92" s="71">
        <v>0</v>
      </c>
      <c r="D92" s="74">
        <v>0</v>
      </c>
      <c r="E92" s="75">
        <v>0</v>
      </c>
      <c r="F92" s="72">
        <v>0</v>
      </c>
      <c r="G92" s="73">
        <v>2</v>
      </c>
      <c r="H92" s="74">
        <v>2</v>
      </c>
      <c r="I92" s="75">
        <v>20</v>
      </c>
      <c r="J92" s="72">
        <v>7</v>
      </c>
      <c r="K92" s="73">
        <v>18</v>
      </c>
      <c r="L92" s="74">
        <v>5</v>
      </c>
      <c r="M92" s="75">
        <v>16</v>
      </c>
      <c r="N92" s="72">
        <v>1</v>
      </c>
      <c r="O92" s="73">
        <v>8</v>
      </c>
      <c r="P92" s="74">
        <v>1</v>
      </c>
      <c r="Q92" s="75">
        <v>1</v>
      </c>
      <c r="R92" s="72">
        <v>3</v>
      </c>
      <c r="S92" s="59">
        <f t="shared" si="8"/>
        <v>65</v>
      </c>
      <c r="T92" s="60">
        <f t="shared" si="9"/>
        <v>19</v>
      </c>
      <c r="U92" s="91">
        <f t="shared" si="10"/>
        <v>84</v>
      </c>
    </row>
    <row r="93" spans="1:21" ht="12.75">
      <c r="A93" s="42">
        <v>10</v>
      </c>
      <c r="B93" s="90" t="s">
        <v>13</v>
      </c>
      <c r="C93" s="71">
        <v>0</v>
      </c>
      <c r="D93" s="74">
        <v>0</v>
      </c>
      <c r="E93" s="75">
        <v>0</v>
      </c>
      <c r="F93" s="72">
        <v>0</v>
      </c>
      <c r="G93" s="73">
        <v>2</v>
      </c>
      <c r="H93" s="74">
        <v>1</v>
      </c>
      <c r="I93" s="75">
        <v>13</v>
      </c>
      <c r="J93" s="72">
        <v>7</v>
      </c>
      <c r="K93" s="73">
        <v>12</v>
      </c>
      <c r="L93" s="74">
        <v>6</v>
      </c>
      <c r="M93" s="75">
        <v>10</v>
      </c>
      <c r="N93" s="72">
        <v>4</v>
      </c>
      <c r="O93" s="73">
        <v>9</v>
      </c>
      <c r="P93" s="74">
        <v>2</v>
      </c>
      <c r="Q93" s="75">
        <v>0</v>
      </c>
      <c r="R93" s="72">
        <v>1</v>
      </c>
      <c r="S93" s="59">
        <f t="shared" si="8"/>
        <v>46</v>
      </c>
      <c r="T93" s="60">
        <f t="shared" si="9"/>
        <v>21</v>
      </c>
      <c r="U93" s="91">
        <f t="shared" si="10"/>
        <v>67</v>
      </c>
    </row>
    <row r="94" spans="1:21" ht="12.75">
      <c r="A94" s="42">
        <v>11</v>
      </c>
      <c r="B94" s="90" t="s">
        <v>14</v>
      </c>
      <c r="C94" s="71">
        <v>0</v>
      </c>
      <c r="D94" s="74">
        <v>0</v>
      </c>
      <c r="E94" s="75">
        <v>0</v>
      </c>
      <c r="F94" s="72">
        <v>0</v>
      </c>
      <c r="G94" s="73">
        <v>0</v>
      </c>
      <c r="H94" s="74">
        <v>0</v>
      </c>
      <c r="I94" s="75">
        <v>7</v>
      </c>
      <c r="J94" s="72">
        <v>1</v>
      </c>
      <c r="K94" s="73">
        <v>5</v>
      </c>
      <c r="L94" s="74">
        <v>3</v>
      </c>
      <c r="M94" s="75">
        <v>8</v>
      </c>
      <c r="N94" s="72">
        <v>1</v>
      </c>
      <c r="O94" s="73">
        <v>3</v>
      </c>
      <c r="P94" s="74">
        <v>0</v>
      </c>
      <c r="Q94" s="75">
        <v>0</v>
      </c>
      <c r="R94" s="72">
        <v>2</v>
      </c>
      <c r="S94" s="59">
        <f t="shared" si="8"/>
        <v>23</v>
      </c>
      <c r="T94" s="60">
        <f t="shared" si="9"/>
        <v>7</v>
      </c>
      <c r="U94" s="91">
        <f t="shared" si="10"/>
        <v>30</v>
      </c>
    </row>
    <row r="95" spans="1:21" ht="12.75">
      <c r="A95" s="42">
        <v>12</v>
      </c>
      <c r="B95" s="90" t="s">
        <v>15</v>
      </c>
      <c r="C95" s="71">
        <v>0</v>
      </c>
      <c r="D95" s="74">
        <v>0</v>
      </c>
      <c r="E95" s="75">
        <v>1</v>
      </c>
      <c r="F95" s="72">
        <v>0</v>
      </c>
      <c r="G95" s="73">
        <v>4</v>
      </c>
      <c r="H95" s="74">
        <v>0</v>
      </c>
      <c r="I95" s="75">
        <v>19</v>
      </c>
      <c r="J95" s="72">
        <v>5</v>
      </c>
      <c r="K95" s="73">
        <v>22</v>
      </c>
      <c r="L95" s="74">
        <v>6</v>
      </c>
      <c r="M95" s="75">
        <v>31</v>
      </c>
      <c r="N95" s="72">
        <v>8</v>
      </c>
      <c r="O95" s="73">
        <v>23</v>
      </c>
      <c r="P95" s="74">
        <v>2</v>
      </c>
      <c r="Q95" s="75">
        <v>10</v>
      </c>
      <c r="R95" s="72">
        <v>7</v>
      </c>
      <c r="S95" s="59">
        <f t="shared" si="8"/>
        <v>110</v>
      </c>
      <c r="T95" s="60">
        <f t="shared" si="9"/>
        <v>28</v>
      </c>
      <c r="U95" s="91">
        <f t="shared" si="10"/>
        <v>138</v>
      </c>
    </row>
    <row r="96" spans="1:21" ht="12.75">
      <c r="A96" s="42">
        <v>13</v>
      </c>
      <c r="B96" s="90" t="s">
        <v>16</v>
      </c>
      <c r="C96" s="71">
        <v>0</v>
      </c>
      <c r="D96" s="74">
        <v>0</v>
      </c>
      <c r="E96" s="75">
        <v>0</v>
      </c>
      <c r="F96" s="72">
        <v>0</v>
      </c>
      <c r="G96" s="73">
        <v>2</v>
      </c>
      <c r="H96" s="74">
        <v>2</v>
      </c>
      <c r="I96" s="75">
        <v>12</v>
      </c>
      <c r="J96" s="72">
        <v>3</v>
      </c>
      <c r="K96" s="73">
        <v>14</v>
      </c>
      <c r="L96" s="74">
        <v>2</v>
      </c>
      <c r="M96" s="75">
        <v>7</v>
      </c>
      <c r="N96" s="72">
        <v>3</v>
      </c>
      <c r="O96" s="73">
        <v>7</v>
      </c>
      <c r="P96" s="74">
        <v>3</v>
      </c>
      <c r="Q96" s="75">
        <v>2</v>
      </c>
      <c r="R96" s="72">
        <v>2</v>
      </c>
      <c r="S96" s="59">
        <f t="shared" si="8"/>
        <v>44</v>
      </c>
      <c r="T96" s="60">
        <f t="shared" si="9"/>
        <v>15</v>
      </c>
      <c r="U96" s="91">
        <f t="shared" si="10"/>
        <v>59</v>
      </c>
    </row>
    <row r="97" spans="1:21" ht="12.75">
      <c r="A97" s="42">
        <v>14</v>
      </c>
      <c r="B97" s="90" t="s">
        <v>17</v>
      </c>
      <c r="C97" s="71">
        <v>0</v>
      </c>
      <c r="D97" s="74">
        <v>0</v>
      </c>
      <c r="E97" s="75">
        <v>0</v>
      </c>
      <c r="F97" s="72">
        <v>0</v>
      </c>
      <c r="G97" s="73">
        <v>8</v>
      </c>
      <c r="H97" s="74">
        <v>7</v>
      </c>
      <c r="I97" s="75">
        <v>37</v>
      </c>
      <c r="J97" s="72">
        <v>12</v>
      </c>
      <c r="K97" s="73">
        <v>41</v>
      </c>
      <c r="L97" s="74">
        <v>13</v>
      </c>
      <c r="M97" s="75">
        <v>22</v>
      </c>
      <c r="N97" s="72">
        <v>4</v>
      </c>
      <c r="O97" s="73">
        <v>18</v>
      </c>
      <c r="P97" s="74">
        <v>11</v>
      </c>
      <c r="Q97" s="75">
        <v>2</v>
      </c>
      <c r="R97" s="72">
        <v>10</v>
      </c>
      <c r="S97" s="59">
        <f t="shared" si="8"/>
        <v>128</v>
      </c>
      <c r="T97" s="60">
        <f t="shared" si="9"/>
        <v>57</v>
      </c>
      <c r="U97" s="91">
        <f t="shared" si="10"/>
        <v>185</v>
      </c>
    </row>
    <row r="98" spans="1:21" ht="12.75">
      <c r="A98" s="42">
        <v>15</v>
      </c>
      <c r="B98" s="90" t="s">
        <v>18</v>
      </c>
      <c r="C98" s="71">
        <v>1</v>
      </c>
      <c r="D98" s="74">
        <v>0</v>
      </c>
      <c r="E98" s="75">
        <v>0</v>
      </c>
      <c r="F98" s="72">
        <v>0</v>
      </c>
      <c r="G98" s="73">
        <v>5</v>
      </c>
      <c r="H98" s="74">
        <v>1</v>
      </c>
      <c r="I98" s="75">
        <v>13</v>
      </c>
      <c r="J98" s="72">
        <v>0</v>
      </c>
      <c r="K98" s="73">
        <v>7</v>
      </c>
      <c r="L98" s="74">
        <v>8</v>
      </c>
      <c r="M98" s="75">
        <v>14</v>
      </c>
      <c r="N98" s="72">
        <v>0</v>
      </c>
      <c r="O98" s="73">
        <v>6</v>
      </c>
      <c r="P98" s="74">
        <v>1</v>
      </c>
      <c r="Q98" s="75">
        <v>4</v>
      </c>
      <c r="R98" s="72">
        <v>3</v>
      </c>
      <c r="S98" s="59">
        <f t="shared" si="8"/>
        <v>50</v>
      </c>
      <c r="T98" s="60">
        <f t="shared" si="9"/>
        <v>13</v>
      </c>
      <c r="U98" s="91">
        <f t="shared" si="10"/>
        <v>63</v>
      </c>
    </row>
    <row r="99" spans="1:21" ht="12.75">
      <c r="A99" s="42">
        <v>16</v>
      </c>
      <c r="B99" s="90" t="s">
        <v>19</v>
      </c>
      <c r="C99" s="78">
        <v>0</v>
      </c>
      <c r="D99" s="79">
        <v>0</v>
      </c>
      <c r="E99" s="76">
        <v>0</v>
      </c>
      <c r="F99" s="77">
        <v>0</v>
      </c>
      <c r="G99" s="78">
        <v>3</v>
      </c>
      <c r="H99" s="79">
        <v>0</v>
      </c>
      <c r="I99" s="76">
        <v>3</v>
      </c>
      <c r="J99" s="77">
        <v>1</v>
      </c>
      <c r="K99" s="78">
        <v>20</v>
      </c>
      <c r="L99" s="79">
        <v>2</v>
      </c>
      <c r="M99" s="76">
        <v>11</v>
      </c>
      <c r="N99" s="77">
        <v>0</v>
      </c>
      <c r="O99" s="78">
        <v>6</v>
      </c>
      <c r="P99" s="79">
        <v>0</v>
      </c>
      <c r="Q99" s="76">
        <v>2</v>
      </c>
      <c r="R99" s="87">
        <v>3</v>
      </c>
      <c r="S99" s="59">
        <f t="shared" si="8"/>
        <v>45</v>
      </c>
      <c r="T99" s="60">
        <f t="shared" si="9"/>
        <v>6</v>
      </c>
      <c r="U99" s="91">
        <f t="shared" si="10"/>
        <v>51</v>
      </c>
    </row>
    <row r="100" spans="1:21" ht="12.75">
      <c r="A100" s="42">
        <v>17</v>
      </c>
      <c r="B100" s="90" t="s">
        <v>20</v>
      </c>
      <c r="C100" s="71">
        <v>0</v>
      </c>
      <c r="D100" s="74">
        <v>1</v>
      </c>
      <c r="E100" s="75">
        <v>0</v>
      </c>
      <c r="F100" s="72">
        <v>0</v>
      </c>
      <c r="G100" s="73">
        <v>1</v>
      </c>
      <c r="H100" s="74">
        <v>0</v>
      </c>
      <c r="I100" s="75">
        <v>11</v>
      </c>
      <c r="J100" s="72">
        <v>4</v>
      </c>
      <c r="K100" s="73">
        <v>16</v>
      </c>
      <c r="L100" s="74">
        <v>3</v>
      </c>
      <c r="M100" s="75">
        <v>10</v>
      </c>
      <c r="N100" s="72">
        <v>4</v>
      </c>
      <c r="O100" s="73">
        <v>2</v>
      </c>
      <c r="P100" s="74">
        <v>4</v>
      </c>
      <c r="Q100" s="75">
        <v>4</v>
      </c>
      <c r="R100" s="72">
        <v>3</v>
      </c>
      <c r="S100" s="59">
        <f t="shared" si="8"/>
        <v>44</v>
      </c>
      <c r="T100" s="60">
        <f t="shared" si="9"/>
        <v>19</v>
      </c>
      <c r="U100" s="91">
        <f t="shared" si="10"/>
        <v>63</v>
      </c>
    </row>
    <row r="101" spans="1:21" ht="12.75">
      <c r="A101" s="42">
        <v>18</v>
      </c>
      <c r="B101" s="90" t="s">
        <v>21</v>
      </c>
      <c r="C101" s="71">
        <v>0</v>
      </c>
      <c r="D101" s="74">
        <v>0</v>
      </c>
      <c r="E101" s="75">
        <v>0</v>
      </c>
      <c r="F101" s="72">
        <v>0</v>
      </c>
      <c r="G101" s="73">
        <v>0</v>
      </c>
      <c r="H101" s="74">
        <v>0</v>
      </c>
      <c r="I101" s="75">
        <v>1</v>
      </c>
      <c r="J101" s="72">
        <v>1</v>
      </c>
      <c r="K101" s="73">
        <v>5</v>
      </c>
      <c r="L101" s="74">
        <v>3</v>
      </c>
      <c r="M101" s="75">
        <v>7</v>
      </c>
      <c r="N101" s="72">
        <v>0</v>
      </c>
      <c r="O101" s="73">
        <v>7</v>
      </c>
      <c r="P101" s="74">
        <v>1</v>
      </c>
      <c r="Q101" s="75">
        <v>1</v>
      </c>
      <c r="R101" s="72">
        <v>3</v>
      </c>
      <c r="S101" s="59">
        <f t="shared" si="8"/>
        <v>21</v>
      </c>
      <c r="T101" s="60">
        <f t="shared" si="9"/>
        <v>8</v>
      </c>
      <c r="U101" s="91">
        <f t="shared" si="10"/>
        <v>29</v>
      </c>
    </row>
    <row r="102" spans="1:21" ht="12.75">
      <c r="A102" s="42">
        <v>19</v>
      </c>
      <c r="B102" s="90" t="s">
        <v>22</v>
      </c>
      <c r="C102" s="71">
        <v>0</v>
      </c>
      <c r="D102" s="74">
        <v>0</v>
      </c>
      <c r="E102" s="75">
        <v>0</v>
      </c>
      <c r="F102" s="72">
        <v>0</v>
      </c>
      <c r="G102" s="73">
        <v>6</v>
      </c>
      <c r="H102" s="74">
        <v>3</v>
      </c>
      <c r="I102" s="75">
        <v>11</v>
      </c>
      <c r="J102" s="72">
        <v>7</v>
      </c>
      <c r="K102" s="73">
        <v>25</v>
      </c>
      <c r="L102" s="74">
        <v>5</v>
      </c>
      <c r="M102" s="75">
        <v>13</v>
      </c>
      <c r="N102" s="72">
        <v>5</v>
      </c>
      <c r="O102" s="73">
        <v>10</v>
      </c>
      <c r="P102" s="74">
        <v>5</v>
      </c>
      <c r="Q102" s="75">
        <v>4</v>
      </c>
      <c r="R102" s="72">
        <v>1</v>
      </c>
      <c r="S102" s="59">
        <f t="shared" si="8"/>
        <v>69</v>
      </c>
      <c r="T102" s="60">
        <f t="shared" si="9"/>
        <v>26</v>
      </c>
      <c r="U102" s="91">
        <f t="shared" si="10"/>
        <v>95</v>
      </c>
    </row>
    <row r="103" spans="1:21" ht="12.75">
      <c r="A103" s="42">
        <v>20</v>
      </c>
      <c r="B103" s="90" t="s">
        <v>23</v>
      </c>
      <c r="C103" s="71">
        <v>0</v>
      </c>
      <c r="D103" s="74">
        <v>0</v>
      </c>
      <c r="E103" s="75">
        <v>0</v>
      </c>
      <c r="F103" s="72">
        <v>0</v>
      </c>
      <c r="G103" s="73">
        <v>0</v>
      </c>
      <c r="H103" s="74">
        <v>2</v>
      </c>
      <c r="I103" s="75">
        <v>9</v>
      </c>
      <c r="J103" s="72">
        <v>2</v>
      </c>
      <c r="K103" s="73">
        <v>13</v>
      </c>
      <c r="L103" s="74">
        <v>8</v>
      </c>
      <c r="M103" s="75">
        <v>11</v>
      </c>
      <c r="N103" s="72">
        <v>3</v>
      </c>
      <c r="O103" s="73">
        <v>7</v>
      </c>
      <c r="P103" s="74">
        <v>1</v>
      </c>
      <c r="Q103" s="75">
        <v>2</v>
      </c>
      <c r="R103" s="72">
        <v>5</v>
      </c>
      <c r="S103" s="59">
        <f t="shared" si="8"/>
        <v>42</v>
      </c>
      <c r="T103" s="60">
        <f t="shared" si="9"/>
        <v>21</v>
      </c>
      <c r="U103" s="91">
        <f t="shared" si="10"/>
        <v>63</v>
      </c>
    </row>
    <row r="104" spans="1:21" ht="12.75">
      <c r="A104" s="42">
        <v>21</v>
      </c>
      <c r="B104" s="90" t="s">
        <v>24</v>
      </c>
      <c r="C104" s="71">
        <v>0</v>
      </c>
      <c r="D104" s="74">
        <v>0</v>
      </c>
      <c r="E104" s="75">
        <v>0</v>
      </c>
      <c r="F104" s="72">
        <v>0</v>
      </c>
      <c r="G104" s="73">
        <v>0</v>
      </c>
      <c r="H104" s="74">
        <v>0</v>
      </c>
      <c r="I104" s="75">
        <v>7</v>
      </c>
      <c r="J104" s="72">
        <v>3</v>
      </c>
      <c r="K104" s="73">
        <v>11</v>
      </c>
      <c r="L104" s="74">
        <v>1</v>
      </c>
      <c r="M104" s="75">
        <v>6</v>
      </c>
      <c r="N104" s="72">
        <v>1</v>
      </c>
      <c r="O104" s="73">
        <v>6</v>
      </c>
      <c r="P104" s="74">
        <v>2</v>
      </c>
      <c r="Q104" s="75">
        <v>0</v>
      </c>
      <c r="R104" s="72">
        <v>6</v>
      </c>
      <c r="S104" s="59">
        <f t="shared" si="8"/>
        <v>30</v>
      </c>
      <c r="T104" s="60">
        <f t="shared" si="9"/>
        <v>13</v>
      </c>
      <c r="U104" s="91">
        <f t="shared" si="10"/>
        <v>43</v>
      </c>
    </row>
    <row r="105" spans="1:21" ht="12.75">
      <c r="A105" s="42">
        <v>22</v>
      </c>
      <c r="B105" s="90" t="s">
        <v>25</v>
      </c>
      <c r="C105" s="71">
        <v>0</v>
      </c>
      <c r="D105" s="74">
        <v>0</v>
      </c>
      <c r="E105" s="75">
        <v>0</v>
      </c>
      <c r="F105" s="72">
        <v>0</v>
      </c>
      <c r="G105" s="73">
        <v>1</v>
      </c>
      <c r="H105" s="74">
        <v>0</v>
      </c>
      <c r="I105" s="75">
        <v>10</v>
      </c>
      <c r="J105" s="72">
        <v>5</v>
      </c>
      <c r="K105" s="73">
        <v>20</v>
      </c>
      <c r="L105" s="74">
        <v>9</v>
      </c>
      <c r="M105" s="75">
        <v>15</v>
      </c>
      <c r="N105" s="72">
        <v>1</v>
      </c>
      <c r="O105" s="73">
        <v>7</v>
      </c>
      <c r="P105" s="74">
        <v>1</v>
      </c>
      <c r="Q105" s="75">
        <v>3</v>
      </c>
      <c r="R105" s="72">
        <v>3</v>
      </c>
      <c r="S105" s="59">
        <f t="shared" si="8"/>
        <v>56</v>
      </c>
      <c r="T105" s="60">
        <f t="shared" si="9"/>
        <v>19</v>
      </c>
      <c r="U105" s="91">
        <f t="shared" si="10"/>
        <v>75</v>
      </c>
    </row>
    <row r="106" spans="1:21" ht="12.75">
      <c r="A106" s="42">
        <v>23</v>
      </c>
      <c r="B106" s="90" t="s">
        <v>26</v>
      </c>
      <c r="C106" s="71">
        <v>0</v>
      </c>
      <c r="D106" s="74">
        <v>0</v>
      </c>
      <c r="E106" s="75">
        <v>0</v>
      </c>
      <c r="F106" s="72">
        <v>0</v>
      </c>
      <c r="G106" s="73">
        <v>1</v>
      </c>
      <c r="H106" s="74">
        <v>0</v>
      </c>
      <c r="I106" s="75">
        <v>6</v>
      </c>
      <c r="J106" s="72">
        <v>1</v>
      </c>
      <c r="K106" s="73">
        <v>1</v>
      </c>
      <c r="L106" s="74">
        <v>1</v>
      </c>
      <c r="M106" s="75">
        <v>9</v>
      </c>
      <c r="N106" s="72">
        <v>0</v>
      </c>
      <c r="O106" s="73">
        <v>6</v>
      </c>
      <c r="P106" s="74">
        <v>2</v>
      </c>
      <c r="Q106" s="75">
        <v>0</v>
      </c>
      <c r="R106" s="72">
        <v>2</v>
      </c>
      <c r="S106" s="59">
        <f t="shared" si="8"/>
        <v>23</v>
      </c>
      <c r="T106" s="60">
        <f t="shared" si="9"/>
        <v>6</v>
      </c>
      <c r="U106" s="91">
        <f t="shared" si="10"/>
        <v>29</v>
      </c>
    </row>
    <row r="107" spans="1:21" ht="12.75">
      <c r="A107" s="42">
        <v>24</v>
      </c>
      <c r="B107" s="90" t="s">
        <v>27</v>
      </c>
      <c r="C107" s="71">
        <v>0</v>
      </c>
      <c r="D107" s="74">
        <v>0</v>
      </c>
      <c r="E107" s="75">
        <v>0</v>
      </c>
      <c r="F107" s="72">
        <v>0</v>
      </c>
      <c r="G107" s="73">
        <v>1</v>
      </c>
      <c r="H107" s="74">
        <v>0</v>
      </c>
      <c r="I107" s="75">
        <v>7</v>
      </c>
      <c r="J107" s="72">
        <v>4</v>
      </c>
      <c r="K107" s="73">
        <v>12</v>
      </c>
      <c r="L107" s="74">
        <v>2</v>
      </c>
      <c r="M107" s="75">
        <v>11</v>
      </c>
      <c r="N107" s="72">
        <v>0</v>
      </c>
      <c r="O107" s="73">
        <v>4</v>
      </c>
      <c r="P107" s="74">
        <v>1</v>
      </c>
      <c r="Q107" s="75">
        <v>3</v>
      </c>
      <c r="R107" s="72">
        <v>4</v>
      </c>
      <c r="S107" s="59">
        <f t="shared" si="8"/>
        <v>38</v>
      </c>
      <c r="T107" s="60">
        <f t="shared" si="9"/>
        <v>11</v>
      </c>
      <c r="U107" s="91">
        <f t="shared" si="10"/>
        <v>49</v>
      </c>
    </row>
    <row r="108" spans="1:21" ht="12.75">
      <c r="A108" s="42">
        <v>25</v>
      </c>
      <c r="B108" s="90" t="s">
        <v>28</v>
      </c>
      <c r="C108" s="71">
        <v>0</v>
      </c>
      <c r="D108" s="74">
        <v>0</v>
      </c>
      <c r="E108" s="75">
        <v>0</v>
      </c>
      <c r="F108" s="72">
        <v>0</v>
      </c>
      <c r="G108" s="73">
        <v>6</v>
      </c>
      <c r="H108" s="74">
        <v>3</v>
      </c>
      <c r="I108" s="75">
        <v>23</v>
      </c>
      <c r="J108" s="72">
        <v>9</v>
      </c>
      <c r="K108" s="73">
        <v>33</v>
      </c>
      <c r="L108" s="74">
        <v>12</v>
      </c>
      <c r="M108" s="75">
        <v>15</v>
      </c>
      <c r="N108" s="72">
        <v>8</v>
      </c>
      <c r="O108" s="73">
        <v>11</v>
      </c>
      <c r="P108" s="74">
        <v>1</v>
      </c>
      <c r="Q108" s="75">
        <v>8</v>
      </c>
      <c r="R108" s="72">
        <v>5</v>
      </c>
      <c r="S108" s="59">
        <f t="shared" si="8"/>
        <v>96</v>
      </c>
      <c r="T108" s="60">
        <f t="shared" si="9"/>
        <v>38</v>
      </c>
      <c r="U108" s="91">
        <f t="shared" si="10"/>
        <v>134</v>
      </c>
    </row>
    <row r="109" spans="1:21" ht="12.75">
      <c r="A109" s="43">
        <v>26</v>
      </c>
      <c r="B109" s="52" t="s">
        <v>62</v>
      </c>
      <c r="C109" s="81">
        <v>0</v>
      </c>
      <c r="D109" s="82">
        <v>0</v>
      </c>
      <c r="E109" s="83">
        <v>0</v>
      </c>
      <c r="F109" s="80">
        <v>0</v>
      </c>
      <c r="G109" s="81">
        <v>0</v>
      </c>
      <c r="H109" s="82">
        <v>0</v>
      </c>
      <c r="I109" s="83">
        <v>11</v>
      </c>
      <c r="J109" s="80">
        <v>1</v>
      </c>
      <c r="K109" s="81">
        <v>10</v>
      </c>
      <c r="L109" s="82">
        <v>0</v>
      </c>
      <c r="M109" s="83">
        <v>1</v>
      </c>
      <c r="N109" s="80">
        <v>0</v>
      </c>
      <c r="O109" s="81">
        <v>2</v>
      </c>
      <c r="P109" s="82">
        <v>0</v>
      </c>
      <c r="Q109" s="83">
        <v>0</v>
      </c>
      <c r="R109" s="80">
        <v>0</v>
      </c>
      <c r="S109" s="61">
        <f t="shared" si="8"/>
        <v>24</v>
      </c>
      <c r="T109" s="62">
        <f t="shared" si="9"/>
        <v>1</v>
      </c>
      <c r="U109" s="92">
        <f t="shared" si="10"/>
        <v>25</v>
      </c>
    </row>
    <row r="110" spans="1:21" ht="12.75">
      <c r="A110" s="42">
        <v>27</v>
      </c>
      <c r="B110" s="52" t="s">
        <v>77</v>
      </c>
      <c r="C110" s="81">
        <v>0</v>
      </c>
      <c r="D110" s="82">
        <v>0</v>
      </c>
      <c r="E110" s="83">
        <v>0</v>
      </c>
      <c r="F110" s="80">
        <v>0</v>
      </c>
      <c r="G110" s="81">
        <v>0</v>
      </c>
      <c r="H110" s="82">
        <v>0</v>
      </c>
      <c r="I110" s="83">
        <v>1</v>
      </c>
      <c r="J110" s="80">
        <v>0</v>
      </c>
      <c r="K110" s="81">
        <v>0</v>
      </c>
      <c r="L110" s="82">
        <v>0</v>
      </c>
      <c r="M110" s="83">
        <v>0</v>
      </c>
      <c r="N110" s="80">
        <v>0</v>
      </c>
      <c r="O110" s="81">
        <v>0</v>
      </c>
      <c r="P110" s="82">
        <v>0</v>
      </c>
      <c r="Q110" s="83">
        <v>0</v>
      </c>
      <c r="R110" s="80">
        <v>0</v>
      </c>
      <c r="S110" s="61">
        <f aca="true" t="shared" si="11" ref="S110:T112">C110+E110+G110+I110+K110+M110+O110+Q110</f>
        <v>1</v>
      </c>
      <c r="T110" s="62">
        <f t="shared" si="11"/>
        <v>0</v>
      </c>
      <c r="U110" s="92">
        <f>S110+T110</f>
        <v>1</v>
      </c>
    </row>
    <row r="111" spans="1:21" ht="12.75">
      <c r="A111" s="43">
        <v>28</v>
      </c>
      <c r="B111" s="52" t="s">
        <v>78</v>
      </c>
      <c r="C111" s="81">
        <v>0</v>
      </c>
      <c r="D111" s="82">
        <v>0</v>
      </c>
      <c r="E111" s="83">
        <v>0</v>
      </c>
      <c r="F111" s="80">
        <v>0</v>
      </c>
      <c r="G111" s="81">
        <v>0</v>
      </c>
      <c r="H111" s="82">
        <v>0</v>
      </c>
      <c r="I111" s="83">
        <v>2</v>
      </c>
      <c r="J111" s="80">
        <v>0</v>
      </c>
      <c r="K111" s="81">
        <v>0</v>
      </c>
      <c r="L111" s="82">
        <v>0</v>
      </c>
      <c r="M111" s="83">
        <v>0</v>
      </c>
      <c r="N111" s="80">
        <v>0</v>
      </c>
      <c r="O111" s="81">
        <v>0</v>
      </c>
      <c r="P111" s="82">
        <v>0</v>
      </c>
      <c r="Q111" s="83">
        <v>0</v>
      </c>
      <c r="R111" s="80">
        <v>0</v>
      </c>
      <c r="S111" s="61">
        <f t="shared" si="11"/>
        <v>2</v>
      </c>
      <c r="T111" s="62">
        <f t="shared" si="11"/>
        <v>0</v>
      </c>
      <c r="U111" s="92">
        <f>S111+T111</f>
        <v>2</v>
      </c>
    </row>
    <row r="112" spans="1:21" ht="16.5" customHeight="1" thickBot="1">
      <c r="A112" s="42">
        <v>29</v>
      </c>
      <c r="B112" s="45" t="s">
        <v>76</v>
      </c>
      <c r="C112" s="81">
        <v>0</v>
      </c>
      <c r="D112" s="82">
        <v>0</v>
      </c>
      <c r="E112" s="85">
        <v>0</v>
      </c>
      <c r="F112" s="86">
        <v>0</v>
      </c>
      <c r="G112" s="81">
        <v>0</v>
      </c>
      <c r="H112" s="82">
        <v>0</v>
      </c>
      <c r="I112" s="85">
        <v>0</v>
      </c>
      <c r="J112" s="86">
        <v>0</v>
      </c>
      <c r="K112" s="81">
        <v>2</v>
      </c>
      <c r="L112" s="82">
        <v>0</v>
      </c>
      <c r="M112" s="85">
        <v>0</v>
      </c>
      <c r="N112" s="86">
        <v>0</v>
      </c>
      <c r="O112" s="81">
        <v>0</v>
      </c>
      <c r="P112" s="82">
        <v>0</v>
      </c>
      <c r="Q112" s="85">
        <v>0</v>
      </c>
      <c r="R112" s="86">
        <v>0</v>
      </c>
      <c r="S112" s="61">
        <f t="shared" si="11"/>
        <v>2</v>
      </c>
      <c r="T112" s="62">
        <f t="shared" si="11"/>
        <v>0</v>
      </c>
      <c r="U112" s="92">
        <f>S112+T112</f>
        <v>2</v>
      </c>
    </row>
    <row r="113" spans="1:21" ht="16.5" thickBot="1">
      <c r="A113" s="236" t="s">
        <v>3</v>
      </c>
      <c r="B113" s="237"/>
      <c r="C113" s="63">
        <f aca="true" t="shared" si="12" ref="C113:R113">SUM(C84:C112)</f>
        <v>2</v>
      </c>
      <c r="D113" s="64">
        <f t="shared" si="12"/>
        <v>1</v>
      </c>
      <c r="E113" s="65">
        <f t="shared" si="12"/>
        <v>1</v>
      </c>
      <c r="F113" s="66">
        <f t="shared" si="12"/>
        <v>2</v>
      </c>
      <c r="G113" s="63">
        <f t="shared" si="12"/>
        <v>63</v>
      </c>
      <c r="H113" s="64">
        <f t="shared" si="12"/>
        <v>34</v>
      </c>
      <c r="I113" s="65">
        <f t="shared" si="12"/>
        <v>334</v>
      </c>
      <c r="J113" s="67">
        <f t="shared" si="12"/>
        <v>113</v>
      </c>
      <c r="K113" s="67">
        <f t="shared" si="12"/>
        <v>473</v>
      </c>
      <c r="L113" s="67">
        <f t="shared" si="12"/>
        <v>126</v>
      </c>
      <c r="M113" s="67">
        <f t="shared" si="12"/>
        <v>335</v>
      </c>
      <c r="N113" s="66">
        <f t="shared" si="12"/>
        <v>84</v>
      </c>
      <c r="O113" s="63">
        <f t="shared" si="12"/>
        <v>219</v>
      </c>
      <c r="P113" s="64">
        <f t="shared" si="12"/>
        <v>65</v>
      </c>
      <c r="Q113" s="68">
        <f t="shared" si="12"/>
        <v>80</v>
      </c>
      <c r="R113" s="69">
        <f t="shared" si="12"/>
        <v>102</v>
      </c>
      <c r="S113" s="70">
        <f t="shared" si="8"/>
        <v>1507</v>
      </c>
      <c r="T113" s="70">
        <f t="shared" si="9"/>
        <v>527</v>
      </c>
      <c r="U113" s="94">
        <f t="shared" si="10"/>
        <v>2034</v>
      </c>
    </row>
    <row r="116" spans="1:21" ht="12.75">
      <c r="A116" s="241" t="s">
        <v>59</v>
      </c>
      <c r="B116" s="241"/>
      <c r="C116" s="241"/>
      <c r="D116" s="241"/>
      <c r="E116" s="241"/>
      <c r="F116" s="241"/>
      <c r="G116" s="241"/>
      <c r="H116" s="241"/>
      <c r="I116" s="241"/>
      <c r="J116" s="241"/>
      <c r="K116" s="241"/>
      <c r="L116" s="241"/>
      <c r="M116" s="241"/>
      <c r="N116" s="241"/>
      <c r="O116" s="241"/>
      <c r="P116" s="241"/>
      <c r="Q116" s="241"/>
      <c r="R116" s="241"/>
      <c r="S116" s="241"/>
      <c r="T116" s="241"/>
      <c r="U116" s="241"/>
    </row>
    <row r="117" spans="1:21" ht="12.75" customHeight="1">
      <c r="A117" s="6"/>
      <c r="B117" s="6"/>
      <c r="C117" s="238" t="s">
        <v>66</v>
      </c>
      <c r="D117" s="238"/>
      <c r="E117" s="238"/>
      <c r="F117" s="238"/>
      <c r="G117" s="238"/>
      <c r="H117" s="238"/>
      <c r="I117" s="238"/>
      <c r="J117" s="238"/>
      <c r="K117" s="238"/>
      <c r="L117" s="238"/>
      <c r="M117" s="238"/>
      <c r="N117" s="238"/>
      <c r="O117" s="238"/>
      <c r="P117" s="238"/>
      <c r="Q117" s="238"/>
      <c r="R117" s="238"/>
      <c r="S117" s="7"/>
      <c r="T117" s="7"/>
      <c r="U117" s="7"/>
    </row>
    <row r="118" spans="1:21" ht="13.5" customHeight="1" thickBot="1">
      <c r="A118" s="224" t="s">
        <v>58</v>
      </c>
      <c r="B118" s="224"/>
      <c r="C118" s="238"/>
      <c r="D118" s="238"/>
      <c r="E118" s="238"/>
      <c r="F118" s="238"/>
      <c r="G118" s="238"/>
      <c r="H118" s="238"/>
      <c r="I118" s="238"/>
      <c r="J118" s="238"/>
      <c r="K118" s="238"/>
      <c r="L118" s="238"/>
      <c r="M118" s="238"/>
      <c r="N118" s="238"/>
      <c r="O118" s="238"/>
      <c r="P118" s="238"/>
      <c r="Q118" s="238"/>
      <c r="R118" s="238"/>
      <c r="S118" s="7"/>
      <c r="T118" s="7"/>
      <c r="U118" s="7"/>
    </row>
    <row r="119" spans="1:21" ht="13.5" customHeight="1" thickBot="1">
      <c r="A119" s="225" t="s">
        <v>1</v>
      </c>
      <c r="B119" s="225" t="s">
        <v>2</v>
      </c>
      <c r="C119" s="234" t="s">
        <v>35</v>
      </c>
      <c r="D119" s="239"/>
      <c r="E119" s="239"/>
      <c r="F119" s="239"/>
      <c r="G119" s="239"/>
      <c r="H119" s="239"/>
      <c r="I119" s="239"/>
      <c r="J119" s="239"/>
      <c r="K119" s="239"/>
      <c r="L119" s="239"/>
      <c r="M119" s="239"/>
      <c r="N119" s="239"/>
      <c r="O119" s="239"/>
      <c r="P119" s="239"/>
      <c r="Q119" s="239"/>
      <c r="R119" s="239"/>
      <c r="S119" s="228" t="s">
        <v>36</v>
      </c>
      <c r="T119" s="229"/>
      <c r="U119" s="230"/>
    </row>
    <row r="120" spans="1:21" ht="13.5" customHeight="1" thickBot="1">
      <c r="A120" s="226"/>
      <c r="B120" s="226"/>
      <c r="C120" s="234" t="s">
        <v>47</v>
      </c>
      <c r="D120" s="235"/>
      <c r="E120" s="234" t="s">
        <v>48</v>
      </c>
      <c r="F120" s="235"/>
      <c r="G120" s="234" t="s">
        <v>49</v>
      </c>
      <c r="H120" s="235"/>
      <c r="I120" s="234" t="s">
        <v>30</v>
      </c>
      <c r="J120" s="235"/>
      <c r="K120" s="234" t="s">
        <v>31</v>
      </c>
      <c r="L120" s="235"/>
      <c r="M120" s="234" t="s">
        <v>32</v>
      </c>
      <c r="N120" s="235"/>
      <c r="O120" s="234" t="s">
        <v>33</v>
      </c>
      <c r="P120" s="235"/>
      <c r="Q120" s="234" t="s">
        <v>34</v>
      </c>
      <c r="R120" s="235"/>
      <c r="S120" s="231"/>
      <c r="T120" s="232"/>
      <c r="U120" s="233"/>
    </row>
    <row r="121" spans="1:21" ht="13.5" thickBot="1">
      <c r="A121" s="227"/>
      <c r="B121" s="231"/>
      <c r="C121" s="8" t="s">
        <v>29</v>
      </c>
      <c r="D121" s="9" t="s">
        <v>37</v>
      </c>
      <c r="E121" s="10" t="s">
        <v>29</v>
      </c>
      <c r="F121" s="11" t="s">
        <v>37</v>
      </c>
      <c r="G121" s="8" t="s">
        <v>29</v>
      </c>
      <c r="H121" s="9" t="s">
        <v>37</v>
      </c>
      <c r="I121" s="10" t="s">
        <v>29</v>
      </c>
      <c r="J121" s="11" t="s">
        <v>37</v>
      </c>
      <c r="K121" s="8" t="s">
        <v>29</v>
      </c>
      <c r="L121" s="9" t="s">
        <v>37</v>
      </c>
      <c r="M121" s="10" t="s">
        <v>29</v>
      </c>
      <c r="N121" s="11" t="s">
        <v>37</v>
      </c>
      <c r="O121" s="8" t="s">
        <v>29</v>
      </c>
      <c r="P121" s="9" t="s">
        <v>37</v>
      </c>
      <c r="Q121" s="8" t="s">
        <v>29</v>
      </c>
      <c r="R121" s="9" t="s">
        <v>37</v>
      </c>
      <c r="S121" s="10" t="s">
        <v>29</v>
      </c>
      <c r="T121" s="173" t="s">
        <v>37</v>
      </c>
      <c r="U121" s="174" t="s">
        <v>52</v>
      </c>
    </row>
    <row r="122" spans="1:21" ht="12.75">
      <c r="A122" s="109">
        <v>1</v>
      </c>
      <c r="B122" s="90" t="s">
        <v>4</v>
      </c>
      <c r="C122" s="71"/>
      <c r="D122" s="74"/>
      <c r="E122" s="75"/>
      <c r="F122" s="72"/>
      <c r="G122" s="73"/>
      <c r="H122" s="74"/>
      <c r="I122" s="75"/>
      <c r="J122" s="72"/>
      <c r="K122" s="73"/>
      <c r="L122" s="74"/>
      <c r="M122" s="75"/>
      <c r="N122" s="72"/>
      <c r="O122" s="73"/>
      <c r="P122" s="74"/>
      <c r="Q122" s="169"/>
      <c r="R122" s="170"/>
      <c r="S122" s="171">
        <f aca="true" t="shared" si="13" ref="S122:S151">C122+E122+G122+I122+K122+M122+O122+Q122</f>
        <v>0</v>
      </c>
      <c r="T122" s="172">
        <f aca="true" t="shared" si="14" ref="T122:T151">D122+F122+H122+J122+L122+N122+P122+R122</f>
        <v>0</v>
      </c>
      <c r="U122" s="179">
        <f aca="true" t="shared" si="15" ref="U122:U151">S122+T122</f>
        <v>0</v>
      </c>
    </row>
    <row r="123" spans="1:21" ht="12.75">
      <c r="A123" s="42">
        <v>2</v>
      </c>
      <c r="B123" s="90" t="s">
        <v>5</v>
      </c>
      <c r="C123" s="71"/>
      <c r="D123" s="74"/>
      <c r="E123" s="75"/>
      <c r="F123" s="72"/>
      <c r="G123" s="73"/>
      <c r="H123" s="74"/>
      <c r="I123" s="75"/>
      <c r="J123" s="72"/>
      <c r="K123" s="73"/>
      <c r="L123" s="74"/>
      <c r="M123" s="75"/>
      <c r="N123" s="72"/>
      <c r="O123" s="73"/>
      <c r="P123" s="74"/>
      <c r="Q123" s="75"/>
      <c r="R123" s="72"/>
      <c r="S123" s="59">
        <f t="shared" si="13"/>
        <v>0</v>
      </c>
      <c r="T123" s="60">
        <f t="shared" si="14"/>
        <v>0</v>
      </c>
      <c r="U123" s="91">
        <f t="shared" si="15"/>
        <v>0</v>
      </c>
    </row>
    <row r="124" spans="1:21" ht="12.75">
      <c r="A124" s="42">
        <v>3</v>
      </c>
      <c r="B124" s="90" t="s">
        <v>6</v>
      </c>
      <c r="C124" s="71"/>
      <c r="D124" s="74"/>
      <c r="E124" s="75"/>
      <c r="F124" s="72"/>
      <c r="G124" s="73"/>
      <c r="H124" s="74"/>
      <c r="I124" s="75"/>
      <c r="J124" s="72"/>
      <c r="K124" s="73"/>
      <c r="L124" s="74"/>
      <c r="M124" s="75"/>
      <c r="N124" s="72"/>
      <c r="O124" s="73"/>
      <c r="P124" s="74"/>
      <c r="Q124" s="75"/>
      <c r="R124" s="72"/>
      <c r="S124" s="59">
        <f t="shared" si="13"/>
        <v>0</v>
      </c>
      <c r="T124" s="60">
        <f t="shared" si="14"/>
        <v>0</v>
      </c>
      <c r="U124" s="91">
        <f t="shared" si="15"/>
        <v>0</v>
      </c>
    </row>
    <row r="125" spans="1:21" ht="12.75">
      <c r="A125" s="42">
        <v>4</v>
      </c>
      <c r="B125" s="90" t="s">
        <v>7</v>
      </c>
      <c r="C125" s="71"/>
      <c r="D125" s="74"/>
      <c r="E125" s="75"/>
      <c r="F125" s="72"/>
      <c r="G125" s="73"/>
      <c r="H125" s="74"/>
      <c r="I125" s="75"/>
      <c r="J125" s="72"/>
      <c r="K125" s="73"/>
      <c r="L125" s="74"/>
      <c r="M125" s="75"/>
      <c r="N125" s="72"/>
      <c r="O125" s="73"/>
      <c r="P125" s="74"/>
      <c r="Q125" s="75"/>
      <c r="R125" s="72"/>
      <c r="S125" s="59">
        <f t="shared" si="13"/>
        <v>0</v>
      </c>
      <c r="T125" s="60">
        <f t="shared" si="14"/>
        <v>0</v>
      </c>
      <c r="U125" s="91">
        <f t="shared" si="15"/>
        <v>0</v>
      </c>
    </row>
    <row r="126" spans="1:21" ht="12.75">
      <c r="A126" s="42">
        <v>5</v>
      </c>
      <c r="B126" s="90" t="s">
        <v>8</v>
      </c>
      <c r="C126" s="71"/>
      <c r="D126" s="74"/>
      <c r="E126" s="75"/>
      <c r="F126" s="72"/>
      <c r="G126" s="73"/>
      <c r="H126" s="74"/>
      <c r="I126" s="75"/>
      <c r="J126" s="72"/>
      <c r="K126" s="73"/>
      <c r="L126" s="74"/>
      <c r="M126" s="75"/>
      <c r="N126" s="72"/>
      <c r="O126" s="73"/>
      <c r="P126" s="74"/>
      <c r="Q126" s="75"/>
      <c r="R126" s="72"/>
      <c r="S126" s="59">
        <f t="shared" si="13"/>
        <v>0</v>
      </c>
      <c r="T126" s="60">
        <f t="shared" si="14"/>
        <v>0</v>
      </c>
      <c r="U126" s="91">
        <f t="shared" si="15"/>
        <v>0</v>
      </c>
    </row>
    <row r="127" spans="1:21" ht="12.75">
      <c r="A127" s="42">
        <v>6</v>
      </c>
      <c r="B127" s="90" t="s">
        <v>9</v>
      </c>
      <c r="C127" s="71"/>
      <c r="D127" s="74"/>
      <c r="E127" s="75"/>
      <c r="F127" s="72"/>
      <c r="G127" s="73"/>
      <c r="H127" s="74"/>
      <c r="I127" s="75"/>
      <c r="J127" s="72"/>
      <c r="K127" s="73"/>
      <c r="L127" s="74"/>
      <c r="M127" s="75"/>
      <c r="N127" s="72"/>
      <c r="O127" s="73"/>
      <c r="P127" s="74"/>
      <c r="Q127" s="75"/>
      <c r="R127" s="72"/>
      <c r="S127" s="59">
        <f t="shared" si="13"/>
        <v>0</v>
      </c>
      <c r="T127" s="60">
        <f t="shared" si="14"/>
        <v>0</v>
      </c>
      <c r="U127" s="91">
        <f t="shared" si="15"/>
        <v>0</v>
      </c>
    </row>
    <row r="128" spans="1:21" ht="12.75">
      <c r="A128" s="42">
        <v>7</v>
      </c>
      <c r="B128" s="90" t="s">
        <v>10</v>
      </c>
      <c r="C128" s="71"/>
      <c r="D128" s="74"/>
      <c r="E128" s="75"/>
      <c r="F128" s="72"/>
      <c r="G128" s="73"/>
      <c r="H128" s="74"/>
      <c r="I128" s="75"/>
      <c r="J128" s="72"/>
      <c r="K128" s="73"/>
      <c r="L128" s="74"/>
      <c r="M128" s="75"/>
      <c r="N128" s="72"/>
      <c r="O128" s="73"/>
      <c r="P128" s="74"/>
      <c r="Q128" s="75"/>
      <c r="R128" s="72"/>
      <c r="S128" s="59">
        <f t="shared" si="13"/>
        <v>0</v>
      </c>
      <c r="T128" s="60">
        <f t="shared" si="14"/>
        <v>0</v>
      </c>
      <c r="U128" s="91">
        <f t="shared" si="15"/>
        <v>0</v>
      </c>
    </row>
    <row r="129" spans="1:21" ht="12.75">
      <c r="A129" s="42">
        <v>8</v>
      </c>
      <c r="B129" s="90" t="s">
        <v>11</v>
      </c>
      <c r="C129" s="71"/>
      <c r="D129" s="74"/>
      <c r="E129" s="75"/>
      <c r="F129" s="72"/>
      <c r="G129" s="73"/>
      <c r="H129" s="74"/>
      <c r="I129" s="75"/>
      <c r="J129" s="72"/>
      <c r="K129" s="73"/>
      <c r="L129" s="74"/>
      <c r="M129" s="75"/>
      <c r="N129" s="72"/>
      <c r="O129" s="73"/>
      <c r="P129" s="74"/>
      <c r="Q129" s="75"/>
      <c r="R129" s="72"/>
      <c r="S129" s="59">
        <f t="shared" si="13"/>
        <v>0</v>
      </c>
      <c r="T129" s="60">
        <f t="shared" si="14"/>
        <v>0</v>
      </c>
      <c r="U129" s="91">
        <f t="shared" si="15"/>
        <v>0</v>
      </c>
    </row>
    <row r="130" spans="1:21" ht="12.75">
      <c r="A130" s="42">
        <v>9</v>
      </c>
      <c r="B130" s="90" t="s">
        <v>12</v>
      </c>
      <c r="C130" s="71"/>
      <c r="D130" s="74"/>
      <c r="E130" s="75"/>
      <c r="F130" s="72"/>
      <c r="G130" s="73"/>
      <c r="H130" s="74"/>
      <c r="I130" s="75"/>
      <c r="J130" s="72"/>
      <c r="K130" s="73"/>
      <c r="L130" s="74"/>
      <c r="M130" s="75"/>
      <c r="N130" s="72"/>
      <c r="O130" s="73"/>
      <c r="P130" s="74"/>
      <c r="Q130" s="75"/>
      <c r="R130" s="72"/>
      <c r="S130" s="59">
        <f t="shared" si="13"/>
        <v>0</v>
      </c>
      <c r="T130" s="60">
        <f t="shared" si="14"/>
        <v>0</v>
      </c>
      <c r="U130" s="91">
        <f t="shared" si="15"/>
        <v>0</v>
      </c>
    </row>
    <row r="131" spans="1:21" ht="12.75">
      <c r="A131" s="42">
        <v>10</v>
      </c>
      <c r="B131" s="90" t="s">
        <v>13</v>
      </c>
      <c r="C131" s="71"/>
      <c r="D131" s="74"/>
      <c r="E131" s="75"/>
      <c r="F131" s="72"/>
      <c r="G131" s="73"/>
      <c r="H131" s="74"/>
      <c r="I131" s="75"/>
      <c r="J131" s="72"/>
      <c r="K131" s="73"/>
      <c r="L131" s="74"/>
      <c r="M131" s="75"/>
      <c r="N131" s="72"/>
      <c r="O131" s="73"/>
      <c r="P131" s="74"/>
      <c r="Q131" s="75"/>
      <c r="R131" s="72"/>
      <c r="S131" s="59">
        <f t="shared" si="13"/>
        <v>0</v>
      </c>
      <c r="T131" s="60">
        <f t="shared" si="14"/>
        <v>0</v>
      </c>
      <c r="U131" s="91">
        <f t="shared" si="15"/>
        <v>0</v>
      </c>
    </row>
    <row r="132" spans="1:21" ht="12.75">
      <c r="A132" s="42">
        <v>11</v>
      </c>
      <c r="B132" s="90" t="s">
        <v>14</v>
      </c>
      <c r="C132" s="71"/>
      <c r="D132" s="74"/>
      <c r="E132" s="75"/>
      <c r="F132" s="72"/>
      <c r="G132" s="73"/>
      <c r="H132" s="74"/>
      <c r="I132" s="75"/>
      <c r="J132" s="72"/>
      <c r="K132" s="73"/>
      <c r="L132" s="74"/>
      <c r="M132" s="75"/>
      <c r="N132" s="72"/>
      <c r="O132" s="73"/>
      <c r="P132" s="74"/>
      <c r="Q132" s="75"/>
      <c r="R132" s="72"/>
      <c r="S132" s="59">
        <f t="shared" si="13"/>
        <v>0</v>
      </c>
      <c r="T132" s="60">
        <f t="shared" si="14"/>
        <v>0</v>
      </c>
      <c r="U132" s="91">
        <f t="shared" si="15"/>
        <v>0</v>
      </c>
    </row>
    <row r="133" spans="1:21" ht="12.75">
      <c r="A133" s="42">
        <v>12</v>
      </c>
      <c r="B133" s="90" t="s">
        <v>15</v>
      </c>
      <c r="C133" s="71"/>
      <c r="D133" s="74"/>
      <c r="E133" s="75"/>
      <c r="F133" s="72"/>
      <c r="G133" s="73"/>
      <c r="H133" s="74"/>
      <c r="I133" s="75"/>
      <c r="J133" s="72"/>
      <c r="K133" s="73"/>
      <c r="L133" s="74"/>
      <c r="M133" s="75"/>
      <c r="N133" s="72"/>
      <c r="O133" s="73"/>
      <c r="P133" s="74"/>
      <c r="Q133" s="75"/>
      <c r="R133" s="72"/>
      <c r="S133" s="59">
        <f t="shared" si="13"/>
        <v>0</v>
      </c>
      <c r="T133" s="60">
        <f t="shared" si="14"/>
        <v>0</v>
      </c>
      <c r="U133" s="91">
        <f t="shared" si="15"/>
        <v>0</v>
      </c>
    </row>
    <row r="134" spans="1:21" ht="12.75">
      <c r="A134" s="42">
        <v>13</v>
      </c>
      <c r="B134" s="90" t="s">
        <v>16</v>
      </c>
      <c r="C134" s="71"/>
      <c r="D134" s="74"/>
      <c r="E134" s="75"/>
      <c r="F134" s="72"/>
      <c r="G134" s="73"/>
      <c r="H134" s="74"/>
      <c r="I134" s="75"/>
      <c r="J134" s="72"/>
      <c r="K134" s="73"/>
      <c r="L134" s="74"/>
      <c r="M134" s="75"/>
      <c r="N134" s="72"/>
      <c r="O134" s="73"/>
      <c r="P134" s="74"/>
      <c r="Q134" s="75"/>
      <c r="R134" s="72"/>
      <c r="S134" s="59">
        <f t="shared" si="13"/>
        <v>0</v>
      </c>
      <c r="T134" s="60">
        <f t="shared" si="14"/>
        <v>0</v>
      </c>
      <c r="U134" s="91">
        <f t="shared" si="15"/>
        <v>0</v>
      </c>
    </row>
    <row r="135" spans="1:21" ht="12.75">
      <c r="A135" s="42">
        <v>14</v>
      </c>
      <c r="B135" s="90" t="s">
        <v>17</v>
      </c>
      <c r="C135" s="71"/>
      <c r="D135" s="74"/>
      <c r="E135" s="75"/>
      <c r="F135" s="72"/>
      <c r="G135" s="73"/>
      <c r="H135" s="74"/>
      <c r="I135" s="75"/>
      <c r="J135" s="72"/>
      <c r="K135" s="73"/>
      <c r="L135" s="74"/>
      <c r="M135" s="75"/>
      <c r="N135" s="72"/>
      <c r="O135" s="73"/>
      <c r="P135" s="74"/>
      <c r="Q135" s="75"/>
      <c r="R135" s="72"/>
      <c r="S135" s="59">
        <f t="shared" si="13"/>
        <v>0</v>
      </c>
      <c r="T135" s="60">
        <f t="shared" si="14"/>
        <v>0</v>
      </c>
      <c r="U135" s="91">
        <f t="shared" si="15"/>
        <v>0</v>
      </c>
    </row>
    <row r="136" spans="1:21" ht="12.75">
      <c r="A136" s="42">
        <v>15</v>
      </c>
      <c r="B136" s="90" t="s">
        <v>18</v>
      </c>
      <c r="C136" s="71"/>
      <c r="D136" s="74"/>
      <c r="E136" s="75"/>
      <c r="F136" s="72"/>
      <c r="G136" s="73"/>
      <c r="H136" s="74"/>
      <c r="I136" s="75"/>
      <c r="J136" s="72"/>
      <c r="K136" s="73"/>
      <c r="L136" s="74"/>
      <c r="M136" s="75"/>
      <c r="N136" s="72"/>
      <c r="O136" s="73"/>
      <c r="P136" s="74"/>
      <c r="Q136" s="75"/>
      <c r="R136" s="72"/>
      <c r="S136" s="59">
        <f t="shared" si="13"/>
        <v>0</v>
      </c>
      <c r="T136" s="60">
        <f t="shared" si="14"/>
        <v>0</v>
      </c>
      <c r="U136" s="91">
        <f t="shared" si="15"/>
        <v>0</v>
      </c>
    </row>
    <row r="137" spans="1:21" ht="12.75">
      <c r="A137" s="42">
        <v>16</v>
      </c>
      <c r="B137" s="90" t="s">
        <v>19</v>
      </c>
      <c r="C137" s="78"/>
      <c r="D137" s="79"/>
      <c r="E137" s="76"/>
      <c r="F137" s="77"/>
      <c r="G137" s="78"/>
      <c r="H137" s="79"/>
      <c r="I137" s="76"/>
      <c r="J137" s="77"/>
      <c r="K137" s="78"/>
      <c r="L137" s="79"/>
      <c r="M137" s="76"/>
      <c r="N137" s="77"/>
      <c r="O137" s="78"/>
      <c r="P137" s="79"/>
      <c r="Q137" s="76"/>
      <c r="R137" s="87"/>
      <c r="S137" s="59">
        <f t="shared" si="13"/>
        <v>0</v>
      </c>
      <c r="T137" s="60">
        <f t="shared" si="14"/>
        <v>0</v>
      </c>
      <c r="U137" s="91">
        <f t="shared" si="15"/>
        <v>0</v>
      </c>
    </row>
    <row r="138" spans="1:21" ht="12.75">
      <c r="A138" s="42">
        <v>17</v>
      </c>
      <c r="B138" s="90" t="s">
        <v>20</v>
      </c>
      <c r="C138" s="71"/>
      <c r="D138" s="74"/>
      <c r="E138" s="75"/>
      <c r="F138" s="72"/>
      <c r="G138" s="73"/>
      <c r="H138" s="74"/>
      <c r="I138" s="75"/>
      <c r="J138" s="72"/>
      <c r="K138" s="73"/>
      <c r="L138" s="74"/>
      <c r="M138" s="75"/>
      <c r="N138" s="72"/>
      <c r="O138" s="73"/>
      <c r="P138" s="74"/>
      <c r="Q138" s="75"/>
      <c r="R138" s="72"/>
      <c r="S138" s="59">
        <f t="shared" si="13"/>
        <v>0</v>
      </c>
      <c r="T138" s="60">
        <f t="shared" si="14"/>
        <v>0</v>
      </c>
      <c r="U138" s="91">
        <f t="shared" si="15"/>
        <v>0</v>
      </c>
    </row>
    <row r="139" spans="1:21" ht="12.75">
      <c r="A139" s="42">
        <v>18</v>
      </c>
      <c r="B139" s="90" t="s">
        <v>21</v>
      </c>
      <c r="C139" s="71"/>
      <c r="D139" s="74"/>
      <c r="E139" s="75"/>
      <c r="F139" s="72"/>
      <c r="G139" s="73"/>
      <c r="H139" s="74"/>
      <c r="I139" s="75"/>
      <c r="J139" s="72"/>
      <c r="K139" s="73"/>
      <c r="L139" s="74"/>
      <c r="M139" s="75"/>
      <c r="N139" s="72"/>
      <c r="O139" s="73"/>
      <c r="P139" s="74"/>
      <c r="Q139" s="75"/>
      <c r="R139" s="72"/>
      <c r="S139" s="59">
        <f t="shared" si="13"/>
        <v>0</v>
      </c>
      <c r="T139" s="60">
        <f t="shared" si="14"/>
        <v>0</v>
      </c>
      <c r="U139" s="91">
        <f t="shared" si="15"/>
        <v>0</v>
      </c>
    </row>
    <row r="140" spans="1:21" ht="12.75">
      <c r="A140" s="42">
        <v>19</v>
      </c>
      <c r="B140" s="90" t="s">
        <v>22</v>
      </c>
      <c r="C140" s="71"/>
      <c r="D140" s="74"/>
      <c r="E140" s="75"/>
      <c r="F140" s="72"/>
      <c r="G140" s="73"/>
      <c r="H140" s="74"/>
      <c r="I140" s="75"/>
      <c r="J140" s="72"/>
      <c r="K140" s="73"/>
      <c r="L140" s="74"/>
      <c r="M140" s="75"/>
      <c r="N140" s="72"/>
      <c r="O140" s="73"/>
      <c r="P140" s="74"/>
      <c r="Q140" s="75"/>
      <c r="R140" s="72"/>
      <c r="S140" s="59">
        <f t="shared" si="13"/>
        <v>0</v>
      </c>
      <c r="T140" s="60">
        <f t="shared" si="14"/>
        <v>0</v>
      </c>
      <c r="U140" s="91">
        <f t="shared" si="15"/>
        <v>0</v>
      </c>
    </row>
    <row r="141" spans="1:21" ht="12.75">
      <c r="A141" s="42">
        <v>20</v>
      </c>
      <c r="B141" s="90" t="s">
        <v>23</v>
      </c>
      <c r="C141" s="71"/>
      <c r="D141" s="74"/>
      <c r="E141" s="75"/>
      <c r="F141" s="72"/>
      <c r="G141" s="73"/>
      <c r="H141" s="74"/>
      <c r="I141" s="75"/>
      <c r="J141" s="72"/>
      <c r="K141" s="73"/>
      <c r="L141" s="74"/>
      <c r="M141" s="75"/>
      <c r="N141" s="72"/>
      <c r="O141" s="73"/>
      <c r="P141" s="74"/>
      <c r="Q141" s="75"/>
      <c r="R141" s="72"/>
      <c r="S141" s="59">
        <f t="shared" si="13"/>
        <v>0</v>
      </c>
      <c r="T141" s="60">
        <f t="shared" si="14"/>
        <v>0</v>
      </c>
      <c r="U141" s="91">
        <f t="shared" si="15"/>
        <v>0</v>
      </c>
    </row>
    <row r="142" spans="1:21" ht="12.75">
      <c r="A142" s="42">
        <v>21</v>
      </c>
      <c r="B142" s="90" t="s">
        <v>24</v>
      </c>
      <c r="C142" s="71"/>
      <c r="D142" s="74"/>
      <c r="E142" s="75"/>
      <c r="F142" s="72"/>
      <c r="G142" s="73"/>
      <c r="H142" s="74"/>
      <c r="I142" s="75"/>
      <c r="J142" s="72"/>
      <c r="K142" s="73"/>
      <c r="L142" s="74"/>
      <c r="M142" s="75"/>
      <c r="N142" s="72"/>
      <c r="O142" s="73"/>
      <c r="P142" s="74"/>
      <c r="Q142" s="75"/>
      <c r="R142" s="72"/>
      <c r="S142" s="59">
        <f t="shared" si="13"/>
        <v>0</v>
      </c>
      <c r="T142" s="60">
        <f t="shared" si="14"/>
        <v>0</v>
      </c>
      <c r="U142" s="91">
        <f t="shared" si="15"/>
        <v>0</v>
      </c>
    </row>
    <row r="143" spans="1:21" ht="12.75">
      <c r="A143" s="42">
        <v>22</v>
      </c>
      <c r="B143" s="90" t="s">
        <v>25</v>
      </c>
      <c r="C143" s="71"/>
      <c r="D143" s="74"/>
      <c r="E143" s="75"/>
      <c r="F143" s="72"/>
      <c r="G143" s="73"/>
      <c r="H143" s="74"/>
      <c r="I143" s="75"/>
      <c r="J143" s="72"/>
      <c r="K143" s="73"/>
      <c r="L143" s="74"/>
      <c r="M143" s="75"/>
      <c r="N143" s="72"/>
      <c r="O143" s="73"/>
      <c r="P143" s="74"/>
      <c r="Q143" s="75"/>
      <c r="R143" s="72"/>
      <c r="S143" s="59">
        <f t="shared" si="13"/>
        <v>0</v>
      </c>
      <c r="T143" s="60">
        <f t="shared" si="14"/>
        <v>0</v>
      </c>
      <c r="U143" s="91">
        <f t="shared" si="15"/>
        <v>0</v>
      </c>
    </row>
    <row r="144" spans="1:21" ht="12.75">
      <c r="A144" s="42">
        <v>23</v>
      </c>
      <c r="B144" s="90" t="s">
        <v>26</v>
      </c>
      <c r="C144" s="71"/>
      <c r="D144" s="74"/>
      <c r="E144" s="75"/>
      <c r="F144" s="72"/>
      <c r="G144" s="73"/>
      <c r="H144" s="74"/>
      <c r="I144" s="75"/>
      <c r="J144" s="72"/>
      <c r="K144" s="73"/>
      <c r="L144" s="74"/>
      <c r="M144" s="75"/>
      <c r="N144" s="72"/>
      <c r="O144" s="73"/>
      <c r="P144" s="74"/>
      <c r="Q144" s="75"/>
      <c r="R144" s="72"/>
      <c r="S144" s="59">
        <f t="shared" si="13"/>
        <v>0</v>
      </c>
      <c r="T144" s="60">
        <f t="shared" si="14"/>
        <v>0</v>
      </c>
      <c r="U144" s="91">
        <f t="shared" si="15"/>
        <v>0</v>
      </c>
    </row>
    <row r="145" spans="1:21" ht="12.75">
      <c r="A145" s="42">
        <v>24</v>
      </c>
      <c r="B145" s="90" t="s">
        <v>27</v>
      </c>
      <c r="C145" s="71"/>
      <c r="D145" s="74"/>
      <c r="E145" s="75"/>
      <c r="F145" s="72"/>
      <c r="G145" s="73"/>
      <c r="H145" s="74"/>
      <c r="I145" s="75"/>
      <c r="J145" s="72"/>
      <c r="K145" s="73"/>
      <c r="L145" s="74"/>
      <c r="M145" s="75"/>
      <c r="N145" s="72"/>
      <c r="O145" s="73"/>
      <c r="P145" s="74"/>
      <c r="Q145" s="75"/>
      <c r="R145" s="72"/>
      <c r="S145" s="59">
        <f t="shared" si="13"/>
        <v>0</v>
      </c>
      <c r="T145" s="60">
        <f t="shared" si="14"/>
        <v>0</v>
      </c>
      <c r="U145" s="91">
        <f t="shared" si="15"/>
        <v>0</v>
      </c>
    </row>
    <row r="146" spans="1:21" ht="12.75">
      <c r="A146" s="42">
        <v>25</v>
      </c>
      <c r="B146" s="90" t="s">
        <v>28</v>
      </c>
      <c r="C146" s="71"/>
      <c r="D146" s="74"/>
      <c r="E146" s="75"/>
      <c r="F146" s="72"/>
      <c r="G146" s="73"/>
      <c r="H146" s="74"/>
      <c r="I146" s="75"/>
      <c r="J146" s="72"/>
      <c r="K146" s="73"/>
      <c r="L146" s="74"/>
      <c r="M146" s="75"/>
      <c r="N146" s="72"/>
      <c r="O146" s="73"/>
      <c r="P146" s="74"/>
      <c r="Q146" s="75"/>
      <c r="R146" s="72"/>
      <c r="S146" s="59">
        <f t="shared" si="13"/>
        <v>0</v>
      </c>
      <c r="T146" s="60">
        <f t="shared" si="14"/>
        <v>0</v>
      </c>
      <c r="U146" s="91">
        <f t="shared" si="15"/>
        <v>0</v>
      </c>
    </row>
    <row r="147" spans="1:21" ht="12.75">
      <c r="A147" s="43">
        <v>26</v>
      </c>
      <c r="B147" s="52" t="s">
        <v>62</v>
      </c>
      <c r="C147" s="81"/>
      <c r="D147" s="82"/>
      <c r="E147" s="83"/>
      <c r="F147" s="80"/>
      <c r="G147" s="81"/>
      <c r="H147" s="82"/>
      <c r="I147" s="83"/>
      <c r="J147" s="80"/>
      <c r="K147" s="81"/>
      <c r="L147" s="82"/>
      <c r="M147" s="83"/>
      <c r="N147" s="80"/>
      <c r="O147" s="81"/>
      <c r="P147" s="82"/>
      <c r="Q147" s="83"/>
      <c r="R147" s="80"/>
      <c r="S147" s="61">
        <f t="shared" si="13"/>
        <v>0</v>
      </c>
      <c r="T147" s="62">
        <f t="shared" si="14"/>
        <v>0</v>
      </c>
      <c r="U147" s="92">
        <f t="shared" si="15"/>
        <v>0</v>
      </c>
    </row>
    <row r="148" spans="1:21" ht="12.75">
      <c r="A148" s="42">
        <v>27</v>
      </c>
      <c r="B148" s="52" t="s">
        <v>77</v>
      </c>
      <c r="C148" s="81"/>
      <c r="D148" s="82"/>
      <c r="E148" s="83"/>
      <c r="F148" s="80"/>
      <c r="G148" s="81"/>
      <c r="H148" s="82"/>
      <c r="I148" s="83"/>
      <c r="J148" s="80"/>
      <c r="K148" s="81"/>
      <c r="L148" s="82"/>
      <c r="M148" s="83"/>
      <c r="N148" s="80"/>
      <c r="O148" s="81"/>
      <c r="P148" s="82"/>
      <c r="Q148" s="83"/>
      <c r="R148" s="80"/>
      <c r="S148" s="61">
        <f aca="true" t="shared" si="16" ref="S148:T150">C148+E148+G148+I148+K148+M148+O148+Q148</f>
        <v>0</v>
      </c>
      <c r="T148" s="62">
        <f t="shared" si="16"/>
        <v>0</v>
      </c>
      <c r="U148" s="92">
        <f>S148+T148</f>
        <v>0</v>
      </c>
    </row>
    <row r="149" spans="1:21" ht="12.75">
      <c r="A149" s="43">
        <v>28</v>
      </c>
      <c r="B149" s="52" t="s">
        <v>78</v>
      </c>
      <c r="C149" s="81"/>
      <c r="D149" s="82"/>
      <c r="E149" s="83"/>
      <c r="F149" s="80"/>
      <c r="G149" s="81"/>
      <c r="H149" s="82"/>
      <c r="I149" s="83"/>
      <c r="J149" s="80"/>
      <c r="K149" s="81"/>
      <c r="L149" s="82"/>
      <c r="M149" s="83"/>
      <c r="N149" s="80"/>
      <c r="O149" s="81"/>
      <c r="P149" s="82"/>
      <c r="Q149" s="83"/>
      <c r="R149" s="80"/>
      <c r="S149" s="61">
        <f t="shared" si="16"/>
        <v>0</v>
      </c>
      <c r="T149" s="62">
        <f t="shared" si="16"/>
        <v>0</v>
      </c>
      <c r="U149" s="92">
        <f>S149+T149</f>
        <v>0</v>
      </c>
    </row>
    <row r="150" spans="1:21" ht="16.5" customHeight="1" thickBot="1">
      <c r="A150" s="42">
        <v>29</v>
      </c>
      <c r="B150" s="45" t="s">
        <v>76</v>
      </c>
      <c r="C150" s="81"/>
      <c r="D150" s="82"/>
      <c r="E150" s="85"/>
      <c r="F150" s="86"/>
      <c r="G150" s="81"/>
      <c r="H150" s="82"/>
      <c r="I150" s="85"/>
      <c r="J150" s="86"/>
      <c r="K150" s="81"/>
      <c r="L150" s="82"/>
      <c r="M150" s="85"/>
      <c r="N150" s="86"/>
      <c r="O150" s="81"/>
      <c r="P150" s="82"/>
      <c r="Q150" s="85"/>
      <c r="R150" s="86"/>
      <c r="S150" s="61">
        <f t="shared" si="16"/>
        <v>0</v>
      </c>
      <c r="T150" s="62">
        <f t="shared" si="16"/>
        <v>0</v>
      </c>
      <c r="U150" s="92">
        <f>S150+T150</f>
        <v>0</v>
      </c>
    </row>
    <row r="151" spans="1:21" ht="16.5" thickBot="1">
      <c r="A151" s="236" t="s">
        <v>3</v>
      </c>
      <c r="B151" s="237"/>
      <c r="C151" s="63">
        <f aca="true" t="shared" si="17" ref="C151:R151">SUM(C122:C150)</f>
        <v>0</v>
      </c>
      <c r="D151" s="64">
        <f t="shared" si="17"/>
        <v>0</v>
      </c>
      <c r="E151" s="65">
        <f t="shared" si="17"/>
        <v>0</v>
      </c>
      <c r="F151" s="66">
        <f t="shared" si="17"/>
        <v>0</v>
      </c>
      <c r="G151" s="63">
        <f t="shared" si="17"/>
        <v>0</v>
      </c>
      <c r="H151" s="64">
        <f t="shared" si="17"/>
        <v>0</v>
      </c>
      <c r="I151" s="65">
        <f t="shared" si="17"/>
        <v>0</v>
      </c>
      <c r="J151" s="67">
        <f t="shared" si="17"/>
        <v>0</v>
      </c>
      <c r="K151" s="67">
        <f t="shared" si="17"/>
        <v>0</v>
      </c>
      <c r="L151" s="67">
        <f t="shared" si="17"/>
        <v>0</v>
      </c>
      <c r="M151" s="67">
        <f t="shared" si="17"/>
        <v>0</v>
      </c>
      <c r="N151" s="66">
        <f t="shared" si="17"/>
        <v>0</v>
      </c>
      <c r="O151" s="63">
        <f t="shared" si="17"/>
        <v>0</v>
      </c>
      <c r="P151" s="64">
        <f t="shared" si="17"/>
        <v>0</v>
      </c>
      <c r="Q151" s="68">
        <f t="shared" si="17"/>
        <v>0</v>
      </c>
      <c r="R151" s="69">
        <f t="shared" si="17"/>
        <v>0</v>
      </c>
      <c r="S151" s="70">
        <f t="shared" si="13"/>
        <v>0</v>
      </c>
      <c r="T151" s="70">
        <f t="shared" si="14"/>
        <v>0</v>
      </c>
      <c r="U151" s="94">
        <f t="shared" si="15"/>
        <v>0</v>
      </c>
    </row>
    <row r="153" spans="3:20" ht="15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</row>
    <row r="154" spans="1:21" ht="12.75">
      <c r="A154" s="241" t="s">
        <v>59</v>
      </c>
      <c r="B154" s="241"/>
      <c r="C154" s="241"/>
      <c r="D154" s="241"/>
      <c r="E154" s="241"/>
      <c r="F154" s="241"/>
      <c r="G154" s="241"/>
      <c r="H154" s="241"/>
      <c r="I154" s="241"/>
      <c r="J154" s="241"/>
      <c r="K154" s="241"/>
      <c r="L154" s="241"/>
      <c r="M154" s="241"/>
      <c r="N154" s="241"/>
      <c r="O154" s="241"/>
      <c r="P154" s="241"/>
      <c r="Q154" s="241"/>
      <c r="R154" s="241"/>
      <c r="S154" s="241"/>
      <c r="T154" s="241"/>
      <c r="U154" s="241"/>
    </row>
    <row r="155" spans="1:21" ht="12.75">
      <c r="A155" s="6"/>
      <c r="B155" s="6"/>
      <c r="C155" s="242" t="s">
        <v>74</v>
      </c>
      <c r="D155" s="243"/>
      <c r="E155" s="243"/>
      <c r="F155" s="243"/>
      <c r="G155" s="243"/>
      <c r="H155" s="243"/>
      <c r="I155" s="243"/>
      <c r="J155" s="243"/>
      <c r="K155" s="243"/>
      <c r="L155" s="243"/>
      <c r="M155" s="243"/>
      <c r="N155" s="243"/>
      <c r="O155" s="243"/>
      <c r="P155" s="243"/>
      <c r="Q155" s="243"/>
      <c r="R155" s="243"/>
      <c r="S155" s="7"/>
      <c r="T155" s="7"/>
      <c r="U155" s="7"/>
    </row>
    <row r="156" spans="1:21" ht="13.5" thickBot="1">
      <c r="A156" s="224" t="s">
        <v>58</v>
      </c>
      <c r="B156" s="224"/>
      <c r="C156" s="243"/>
      <c r="D156" s="243"/>
      <c r="E156" s="243"/>
      <c r="F156" s="243"/>
      <c r="G156" s="243"/>
      <c r="H156" s="243"/>
      <c r="I156" s="243"/>
      <c r="J156" s="243"/>
      <c r="K156" s="243"/>
      <c r="L156" s="243"/>
      <c r="M156" s="243"/>
      <c r="N156" s="243"/>
      <c r="O156" s="243"/>
      <c r="P156" s="243"/>
      <c r="Q156" s="243"/>
      <c r="R156" s="243"/>
      <c r="S156" s="7"/>
      <c r="T156" s="7"/>
      <c r="U156" s="7"/>
    </row>
    <row r="157" spans="1:21" ht="13.5" thickBot="1">
      <c r="A157" s="225" t="s">
        <v>1</v>
      </c>
      <c r="B157" s="225" t="s">
        <v>2</v>
      </c>
      <c r="C157" s="234" t="s">
        <v>35</v>
      </c>
      <c r="D157" s="239"/>
      <c r="E157" s="239"/>
      <c r="F157" s="239"/>
      <c r="G157" s="239"/>
      <c r="H157" s="239"/>
      <c r="I157" s="239"/>
      <c r="J157" s="239"/>
      <c r="K157" s="239"/>
      <c r="L157" s="239"/>
      <c r="M157" s="239"/>
      <c r="N157" s="239"/>
      <c r="O157" s="239"/>
      <c r="P157" s="239"/>
      <c r="Q157" s="239"/>
      <c r="R157" s="239"/>
      <c r="S157" s="228" t="s">
        <v>36</v>
      </c>
      <c r="T157" s="229"/>
      <c r="U157" s="230"/>
    </row>
    <row r="158" spans="1:21" ht="13.5" thickBot="1">
      <c r="A158" s="226"/>
      <c r="B158" s="226"/>
      <c r="C158" s="234" t="s">
        <v>47</v>
      </c>
      <c r="D158" s="235"/>
      <c r="E158" s="234" t="s">
        <v>48</v>
      </c>
      <c r="F158" s="235"/>
      <c r="G158" s="234" t="s">
        <v>49</v>
      </c>
      <c r="H158" s="235"/>
      <c r="I158" s="234" t="s">
        <v>30</v>
      </c>
      <c r="J158" s="235"/>
      <c r="K158" s="234" t="s">
        <v>31</v>
      </c>
      <c r="L158" s="235"/>
      <c r="M158" s="234" t="s">
        <v>32</v>
      </c>
      <c r="N158" s="235"/>
      <c r="O158" s="234" t="s">
        <v>33</v>
      </c>
      <c r="P158" s="235"/>
      <c r="Q158" s="234" t="s">
        <v>34</v>
      </c>
      <c r="R158" s="239"/>
      <c r="S158" s="231"/>
      <c r="T158" s="232"/>
      <c r="U158" s="233"/>
    </row>
    <row r="159" spans="1:21" ht="13.5" thickBot="1">
      <c r="A159" s="227"/>
      <c r="B159" s="231"/>
      <c r="C159" s="8" t="s">
        <v>29</v>
      </c>
      <c r="D159" s="9" t="s">
        <v>37</v>
      </c>
      <c r="E159" s="10" t="s">
        <v>29</v>
      </c>
      <c r="F159" s="11" t="s">
        <v>37</v>
      </c>
      <c r="G159" s="8" t="s">
        <v>29</v>
      </c>
      <c r="H159" s="9" t="s">
        <v>37</v>
      </c>
      <c r="I159" s="10" t="s">
        <v>29</v>
      </c>
      <c r="J159" s="11" t="s">
        <v>37</v>
      </c>
      <c r="K159" s="8" t="s">
        <v>29</v>
      </c>
      <c r="L159" s="9" t="s">
        <v>37</v>
      </c>
      <c r="M159" s="10" t="s">
        <v>29</v>
      </c>
      <c r="N159" s="11" t="s">
        <v>37</v>
      </c>
      <c r="O159" s="8" t="s">
        <v>29</v>
      </c>
      <c r="P159" s="9" t="s">
        <v>37</v>
      </c>
      <c r="Q159" s="10" t="s">
        <v>29</v>
      </c>
      <c r="R159" s="11" t="s">
        <v>37</v>
      </c>
      <c r="S159" s="8" t="s">
        <v>29</v>
      </c>
      <c r="T159" s="173" t="s">
        <v>53</v>
      </c>
      <c r="U159" s="174" t="s">
        <v>55</v>
      </c>
    </row>
    <row r="160" spans="1:22" ht="12.75">
      <c r="A160" s="109">
        <v>1</v>
      </c>
      <c r="B160" s="90" t="s">
        <v>4</v>
      </c>
      <c r="C160" s="175">
        <f aca="true" t="shared" si="18" ref="C160:U160">C8+C46+C84+C122</f>
        <v>0</v>
      </c>
      <c r="D160" s="176">
        <f t="shared" si="18"/>
        <v>0</v>
      </c>
      <c r="E160" s="169">
        <f t="shared" si="18"/>
        <v>0</v>
      </c>
      <c r="F160" s="170">
        <f t="shared" si="18"/>
        <v>0</v>
      </c>
      <c r="G160" s="71">
        <f t="shared" si="18"/>
        <v>4</v>
      </c>
      <c r="H160" s="176">
        <f t="shared" si="18"/>
        <v>6</v>
      </c>
      <c r="I160" s="169">
        <f t="shared" si="18"/>
        <v>31</v>
      </c>
      <c r="J160" s="170">
        <f t="shared" si="18"/>
        <v>6</v>
      </c>
      <c r="K160" s="71">
        <f t="shared" si="18"/>
        <v>46</v>
      </c>
      <c r="L160" s="176">
        <f t="shared" si="18"/>
        <v>10</v>
      </c>
      <c r="M160" s="169">
        <f t="shared" si="18"/>
        <v>43</v>
      </c>
      <c r="N160" s="170">
        <f t="shared" si="18"/>
        <v>2</v>
      </c>
      <c r="O160" s="71">
        <f t="shared" si="18"/>
        <v>29</v>
      </c>
      <c r="P160" s="176">
        <f t="shared" si="18"/>
        <v>1</v>
      </c>
      <c r="Q160" s="169">
        <f t="shared" si="18"/>
        <v>10</v>
      </c>
      <c r="R160" s="170">
        <f t="shared" si="18"/>
        <v>18</v>
      </c>
      <c r="S160" s="177">
        <f t="shared" si="18"/>
        <v>163</v>
      </c>
      <c r="T160" s="178">
        <f t="shared" si="18"/>
        <v>43</v>
      </c>
      <c r="U160" s="178">
        <f t="shared" si="18"/>
        <v>206</v>
      </c>
      <c r="V160" s="13"/>
    </row>
    <row r="161" spans="1:22" ht="12.75">
      <c r="A161" s="42">
        <v>2</v>
      </c>
      <c r="B161" s="90" t="s">
        <v>5</v>
      </c>
      <c r="C161" s="101">
        <f aca="true" t="shared" si="19" ref="C161:U161">C9+C47+C85+C123</f>
        <v>1</v>
      </c>
      <c r="D161" s="74">
        <f t="shared" si="19"/>
        <v>0</v>
      </c>
      <c r="E161" s="75">
        <f t="shared" si="19"/>
        <v>0</v>
      </c>
      <c r="F161" s="72">
        <f t="shared" si="19"/>
        <v>0</v>
      </c>
      <c r="G161" s="73">
        <f t="shared" si="19"/>
        <v>4</v>
      </c>
      <c r="H161" s="74">
        <f t="shared" si="19"/>
        <v>2</v>
      </c>
      <c r="I161" s="75">
        <f t="shared" si="19"/>
        <v>38</v>
      </c>
      <c r="J161" s="72">
        <f t="shared" si="19"/>
        <v>10</v>
      </c>
      <c r="K161" s="73">
        <f t="shared" si="19"/>
        <v>45</v>
      </c>
      <c r="L161" s="74">
        <f t="shared" si="19"/>
        <v>12</v>
      </c>
      <c r="M161" s="75">
        <f t="shared" si="19"/>
        <v>38</v>
      </c>
      <c r="N161" s="72">
        <f t="shared" si="19"/>
        <v>6</v>
      </c>
      <c r="O161" s="73">
        <f t="shared" si="19"/>
        <v>27</v>
      </c>
      <c r="P161" s="74">
        <f t="shared" si="19"/>
        <v>7</v>
      </c>
      <c r="Q161" s="75">
        <f t="shared" si="19"/>
        <v>9</v>
      </c>
      <c r="R161" s="72">
        <f t="shared" si="19"/>
        <v>6</v>
      </c>
      <c r="S161" s="102">
        <f t="shared" si="19"/>
        <v>162</v>
      </c>
      <c r="T161" s="103">
        <f t="shared" si="19"/>
        <v>43</v>
      </c>
      <c r="U161" s="103">
        <f t="shared" si="19"/>
        <v>205</v>
      </c>
      <c r="V161" s="13"/>
    </row>
    <row r="162" spans="1:22" ht="12.75">
      <c r="A162" s="42">
        <v>3</v>
      </c>
      <c r="B162" s="90" t="s">
        <v>6</v>
      </c>
      <c r="C162" s="101">
        <f aca="true" t="shared" si="20" ref="C162:U162">C10+C48+C86+C124</f>
        <v>1</v>
      </c>
      <c r="D162" s="74">
        <f t="shared" si="20"/>
        <v>0</v>
      </c>
      <c r="E162" s="75">
        <f t="shared" si="20"/>
        <v>0</v>
      </c>
      <c r="F162" s="72">
        <f t="shared" si="20"/>
        <v>1</v>
      </c>
      <c r="G162" s="73">
        <f t="shared" si="20"/>
        <v>16</v>
      </c>
      <c r="H162" s="74">
        <f t="shared" si="20"/>
        <v>9</v>
      </c>
      <c r="I162" s="75">
        <f t="shared" si="20"/>
        <v>96</v>
      </c>
      <c r="J162" s="72">
        <f t="shared" si="20"/>
        <v>45</v>
      </c>
      <c r="K162" s="73">
        <f t="shared" si="20"/>
        <v>148</v>
      </c>
      <c r="L162" s="74">
        <f t="shared" si="20"/>
        <v>44</v>
      </c>
      <c r="M162" s="75">
        <f t="shared" si="20"/>
        <v>69</v>
      </c>
      <c r="N162" s="72">
        <f t="shared" si="20"/>
        <v>38</v>
      </c>
      <c r="O162" s="73">
        <f t="shared" si="20"/>
        <v>44</v>
      </c>
      <c r="P162" s="74">
        <f t="shared" si="20"/>
        <v>20</v>
      </c>
      <c r="Q162" s="75">
        <f t="shared" si="20"/>
        <v>19</v>
      </c>
      <c r="R162" s="72">
        <f t="shared" si="20"/>
        <v>18</v>
      </c>
      <c r="S162" s="102">
        <f t="shared" si="20"/>
        <v>393</v>
      </c>
      <c r="T162" s="103">
        <f t="shared" si="20"/>
        <v>175</v>
      </c>
      <c r="U162" s="103">
        <f t="shared" si="20"/>
        <v>568</v>
      </c>
      <c r="V162" s="13"/>
    </row>
    <row r="163" spans="1:22" ht="12.75">
      <c r="A163" s="42">
        <v>4</v>
      </c>
      <c r="B163" s="90" t="s">
        <v>7</v>
      </c>
      <c r="C163" s="101">
        <f aca="true" t="shared" si="21" ref="C163:U163">C11+C49+C87+C125</f>
        <v>0</v>
      </c>
      <c r="D163" s="74">
        <f t="shared" si="21"/>
        <v>0</v>
      </c>
      <c r="E163" s="75">
        <f t="shared" si="21"/>
        <v>0</v>
      </c>
      <c r="F163" s="72">
        <f t="shared" si="21"/>
        <v>0</v>
      </c>
      <c r="G163" s="73">
        <f t="shared" si="21"/>
        <v>14</v>
      </c>
      <c r="H163" s="74">
        <f t="shared" si="21"/>
        <v>4</v>
      </c>
      <c r="I163" s="75">
        <f t="shared" si="21"/>
        <v>48</v>
      </c>
      <c r="J163" s="72">
        <f t="shared" si="21"/>
        <v>33</v>
      </c>
      <c r="K163" s="73">
        <f t="shared" si="21"/>
        <v>95</v>
      </c>
      <c r="L163" s="74">
        <f t="shared" si="21"/>
        <v>42</v>
      </c>
      <c r="M163" s="75">
        <f t="shared" si="21"/>
        <v>64</v>
      </c>
      <c r="N163" s="72">
        <f t="shared" si="21"/>
        <v>24</v>
      </c>
      <c r="O163" s="73">
        <f t="shared" si="21"/>
        <v>22</v>
      </c>
      <c r="P163" s="74">
        <f t="shared" si="21"/>
        <v>9</v>
      </c>
      <c r="Q163" s="75">
        <f t="shared" si="21"/>
        <v>12</v>
      </c>
      <c r="R163" s="72">
        <f t="shared" si="21"/>
        <v>8</v>
      </c>
      <c r="S163" s="102">
        <f t="shared" si="21"/>
        <v>255</v>
      </c>
      <c r="T163" s="103">
        <f t="shared" si="21"/>
        <v>120</v>
      </c>
      <c r="U163" s="103">
        <f t="shared" si="21"/>
        <v>375</v>
      </c>
      <c r="V163" s="13"/>
    </row>
    <row r="164" spans="1:22" ht="12.75">
      <c r="A164" s="42">
        <v>5</v>
      </c>
      <c r="B164" s="90" t="s">
        <v>8</v>
      </c>
      <c r="C164" s="101">
        <f aca="true" t="shared" si="22" ref="C164:U164">C12+C50+C88+C126</f>
        <v>0</v>
      </c>
      <c r="D164" s="74">
        <f t="shared" si="22"/>
        <v>0</v>
      </c>
      <c r="E164" s="75">
        <f t="shared" si="22"/>
        <v>0</v>
      </c>
      <c r="F164" s="72">
        <f t="shared" si="22"/>
        <v>0</v>
      </c>
      <c r="G164" s="73">
        <f t="shared" si="22"/>
        <v>10</v>
      </c>
      <c r="H164" s="74">
        <f t="shared" si="22"/>
        <v>6</v>
      </c>
      <c r="I164" s="75">
        <f t="shared" si="22"/>
        <v>50</v>
      </c>
      <c r="J164" s="72">
        <f t="shared" si="22"/>
        <v>16</v>
      </c>
      <c r="K164" s="73">
        <f t="shared" si="22"/>
        <v>81</v>
      </c>
      <c r="L164" s="74">
        <f t="shared" si="22"/>
        <v>17</v>
      </c>
      <c r="M164" s="75">
        <f t="shared" si="22"/>
        <v>52</v>
      </c>
      <c r="N164" s="72">
        <f t="shared" si="22"/>
        <v>8</v>
      </c>
      <c r="O164" s="73">
        <f t="shared" si="22"/>
        <v>28</v>
      </c>
      <c r="P164" s="74">
        <f t="shared" si="22"/>
        <v>2</v>
      </c>
      <c r="Q164" s="75">
        <f t="shared" si="22"/>
        <v>14</v>
      </c>
      <c r="R164" s="72">
        <f t="shared" si="22"/>
        <v>25</v>
      </c>
      <c r="S164" s="102">
        <f t="shared" si="22"/>
        <v>235</v>
      </c>
      <c r="T164" s="103">
        <f t="shared" si="22"/>
        <v>74</v>
      </c>
      <c r="U164" s="103">
        <f t="shared" si="22"/>
        <v>309</v>
      </c>
      <c r="V164" s="13"/>
    </row>
    <row r="165" spans="1:22" ht="12.75">
      <c r="A165" s="42">
        <v>6</v>
      </c>
      <c r="B165" s="90" t="s">
        <v>9</v>
      </c>
      <c r="C165" s="101">
        <f aca="true" t="shared" si="23" ref="C165:U165">C13+C51+C89+C127</f>
        <v>0</v>
      </c>
      <c r="D165" s="74">
        <f t="shared" si="23"/>
        <v>1</v>
      </c>
      <c r="E165" s="75">
        <f t="shared" si="23"/>
        <v>0</v>
      </c>
      <c r="F165" s="72">
        <f t="shared" si="23"/>
        <v>0</v>
      </c>
      <c r="G165" s="73">
        <f t="shared" si="23"/>
        <v>11</v>
      </c>
      <c r="H165" s="74">
        <f t="shared" si="23"/>
        <v>5</v>
      </c>
      <c r="I165" s="75">
        <f t="shared" si="23"/>
        <v>38</v>
      </c>
      <c r="J165" s="72">
        <f t="shared" si="23"/>
        <v>18</v>
      </c>
      <c r="K165" s="73">
        <f t="shared" si="23"/>
        <v>53</v>
      </c>
      <c r="L165" s="74">
        <f t="shared" si="23"/>
        <v>15</v>
      </c>
      <c r="M165" s="75">
        <f t="shared" si="23"/>
        <v>48</v>
      </c>
      <c r="N165" s="72">
        <f t="shared" si="23"/>
        <v>9</v>
      </c>
      <c r="O165" s="73">
        <f t="shared" si="23"/>
        <v>29</v>
      </c>
      <c r="P165" s="74">
        <f t="shared" si="23"/>
        <v>9</v>
      </c>
      <c r="Q165" s="75">
        <f t="shared" si="23"/>
        <v>7</v>
      </c>
      <c r="R165" s="72">
        <f t="shared" si="23"/>
        <v>13</v>
      </c>
      <c r="S165" s="102">
        <f t="shared" si="23"/>
        <v>186</v>
      </c>
      <c r="T165" s="103">
        <f t="shared" si="23"/>
        <v>70</v>
      </c>
      <c r="U165" s="103">
        <f t="shared" si="23"/>
        <v>256</v>
      </c>
      <c r="V165" s="13"/>
    </row>
    <row r="166" spans="1:22" ht="12.75">
      <c r="A166" s="42">
        <v>7</v>
      </c>
      <c r="B166" s="90" t="s">
        <v>10</v>
      </c>
      <c r="C166" s="101">
        <f aca="true" t="shared" si="24" ref="C166:U166">C14+C52+C90+C128</f>
        <v>1</v>
      </c>
      <c r="D166" s="74">
        <f t="shared" si="24"/>
        <v>0</v>
      </c>
      <c r="E166" s="75">
        <f t="shared" si="24"/>
        <v>0</v>
      </c>
      <c r="F166" s="72">
        <f t="shared" si="24"/>
        <v>4</v>
      </c>
      <c r="G166" s="73">
        <f t="shared" si="24"/>
        <v>6</v>
      </c>
      <c r="H166" s="74">
        <f t="shared" si="24"/>
        <v>10</v>
      </c>
      <c r="I166" s="75">
        <f t="shared" si="24"/>
        <v>48</v>
      </c>
      <c r="J166" s="72">
        <f t="shared" si="24"/>
        <v>21</v>
      </c>
      <c r="K166" s="73">
        <f t="shared" si="24"/>
        <v>80</v>
      </c>
      <c r="L166" s="74">
        <f t="shared" si="24"/>
        <v>24</v>
      </c>
      <c r="M166" s="75">
        <f t="shared" si="24"/>
        <v>58</v>
      </c>
      <c r="N166" s="72">
        <f t="shared" si="24"/>
        <v>13</v>
      </c>
      <c r="O166" s="73">
        <f t="shared" si="24"/>
        <v>42</v>
      </c>
      <c r="P166" s="74">
        <f t="shared" si="24"/>
        <v>10</v>
      </c>
      <c r="Q166" s="75">
        <f t="shared" si="24"/>
        <v>16</v>
      </c>
      <c r="R166" s="72">
        <f t="shared" si="24"/>
        <v>10</v>
      </c>
      <c r="S166" s="102">
        <f t="shared" si="24"/>
        <v>251</v>
      </c>
      <c r="T166" s="103">
        <f t="shared" si="24"/>
        <v>92</v>
      </c>
      <c r="U166" s="103">
        <f t="shared" si="24"/>
        <v>343</v>
      </c>
      <c r="V166" s="13"/>
    </row>
    <row r="167" spans="1:22" ht="12.75">
      <c r="A167" s="42">
        <v>8</v>
      </c>
      <c r="B167" s="90" t="s">
        <v>11</v>
      </c>
      <c r="C167" s="101">
        <f aca="true" t="shared" si="25" ref="C167:U167">C15+C53+C91+C129</f>
        <v>0</v>
      </c>
      <c r="D167" s="74">
        <f t="shared" si="25"/>
        <v>0</v>
      </c>
      <c r="E167" s="75">
        <f t="shared" si="25"/>
        <v>0</v>
      </c>
      <c r="F167" s="72">
        <f t="shared" si="25"/>
        <v>1</v>
      </c>
      <c r="G167" s="73">
        <f t="shared" si="25"/>
        <v>3</v>
      </c>
      <c r="H167" s="74">
        <f t="shared" si="25"/>
        <v>5</v>
      </c>
      <c r="I167" s="75">
        <f t="shared" si="25"/>
        <v>26</v>
      </c>
      <c r="J167" s="72">
        <f t="shared" si="25"/>
        <v>9</v>
      </c>
      <c r="K167" s="73">
        <f t="shared" si="25"/>
        <v>53</v>
      </c>
      <c r="L167" s="74">
        <f t="shared" si="25"/>
        <v>8</v>
      </c>
      <c r="M167" s="75">
        <f t="shared" si="25"/>
        <v>40</v>
      </c>
      <c r="N167" s="72">
        <f t="shared" si="25"/>
        <v>5</v>
      </c>
      <c r="O167" s="73">
        <f t="shared" si="25"/>
        <v>31</v>
      </c>
      <c r="P167" s="74">
        <f t="shared" si="25"/>
        <v>5</v>
      </c>
      <c r="Q167" s="75">
        <f t="shared" si="25"/>
        <v>24</v>
      </c>
      <c r="R167" s="72">
        <f t="shared" si="25"/>
        <v>23</v>
      </c>
      <c r="S167" s="102">
        <f t="shared" si="25"/>
        <v>177</v>
      </c>
      <c r="T167" s="103">
        <f t="shared" si="25"/>
        <v>56</v>
      </c>
      <c r="U167" s="103">
        <f t="shared" si="25"/>
        <v>233</v>
      </c>
      <c r="V167" s="13"/>
    </row>
    <row r="168" spans="1:22" ht="12.75">
      <c r="A168" s="42">
        <v>9</v>
      </c>
      <c r="B168" s="90" t="s">
        <v>12</v>
      </c>
      <c r="C168" s="101">
        <f aca="true" t="shared" si="26" ref="C168:U168">C16+C54+C92+C130</f>
        <v>0</v>
      </c>
      <c r="D168" s="74">
        <f t="shared" si="26"/>
        <v>0</v>
      </c>
      <c r="E168" s="75">
        <f t="shared" si="26"/>
        <v>0</v>
      </c>
      <c r="F168" s="72">
        <f t="shared" si="26"/>
        <v>0</v>
      </c>
      <c r="G168" s="73">
        <f t="shared" si="26"/>
        <v>7</v>
      </c>
      <c r="H168" s="74">
        <f t="shared" si="26"/>
        <v>7</v>
      </c>
      <c r="I168" s="75">
        <f t="shared" si="26"/>
        <v>53</v>
      </c>
      <c r="J168" s="72">
        <f t="shared" si="26"/>
        <v>18</v>
      </c>
      <c r="K168" s="73">
        <f t="shared" si="26"/>
        <v>75</v>
      </c>
      <c r="L168" s="74">
        <f t="shared" si="26"/>
        <v>23</v>
      </c>
      <c r="M168" s="75">
        <f t="shared" si="26"/>
        <v>57</v>
      </c>
      <c r="N168" s="72">
        <f t="shared" si="26"/>
        <v>9</v>
      </c>
      <c r="O168" s="73">
        <f t="shared" si="26"/>
        <v>26</v>
      </c>
      <c r="P168" s="74">
        <f t="shared" si="26"/>
        <v>6</v>
      </c>
      <c r="Q168" s="75">
        <f t="shared" si="26"/>
        <v>9</v>
      </c>
      <c r="R168" s="72">
        <f t="shared" si="26"/>
        <v>16</v>
      </c>
      <c r="S168" s="102">
        <f t="shared" si="26"/>
        <v>227</v>
      </c>
      <c r="T168" s="103">
        <f t="shared" si="26"/>
        <v>79</v>
      </c>
      <c r="U168" s="103">
        <f t="shared" si="26"/>
        <v>306</v>
      </c>
      <c r="V168" s="13"/>
    </row>
    <row r="169" spans="1:22" ht="12.75">
      <c r="A169" s="42">
        <v>10</v>
      </c>
      <c r="B169" s="90" t="s">
        <v>13</v>
      </c>
      <c r="C169" s="101">
        <f aca="true" t="shared" si="27" ref="C169:U169">C17+C55+C93+C131</f>
        <v>0</v>
      </c>
      <c r="D169" s="74">
        <f t="shared" si="27"/>
        <v>0</v>
      </c>
      <c r="E169" s="75">
        <f t="shared" si="27"/>
        <v>0</v>
      </c>
      <c r="F169" s="72">
        <f t="shared" si="27"/>
        <v>1</v>
      </c>
      <c r="G169" s="73">
        <f t="shared" si="27"/>
        <v>5</v>
      </c>
      <c r="H169" s="74">
        <f t="shared" si="27"/>
        <v>3</v>
      </c>
      <c r="I169" s="75">
        <f t="shared" si="27"/>
        <v>41</v>
      </c>
      <c r="J169" s="72">
        <f t="shared" si="27"/>
        <v>13</v>
      </c>
      <c r="K169" s="73">
        <f t="shared" si="27"/>
        <v>62</v>
      </c>
      <c r="L169" s="74">
        <f t="shared" si="27"/>
        <v>24</v>
      </c>
      <c r="M169" s="75">
        <f t="shared" si="27"/>
        <v>48</v>
      </c>
      <c r="N169" s="72">
        <f t="shared" si="27"/>
        <v>12</v>
      </c>
      <c r="O169" s="73">
        <f t="shared" si="27"/>
        <v>33</v>
      </c>
      <c r="P169" s="74">
        <f t="shared" si="27"/>
        <v>8</v>
      </c>
      <c r="Q169" s="75">
        <f t="shared" si="27"/>
        <v>11</v>
      </c>
      <c r="R169" s="72">
        <f t="shared" si="27"/>
        <v>5</v>
      </c>
      <c r="S169" s="102">
        <f t="shared" si="27"/>
        <v>200</v>
      </c>
      <c r="T169" s="103">
        <f t="shared" si="27"/>
        <v>66</v>
      </c>
      <c r="U169" s="103">
        <f t="shared" si="27"/>
        <v>266</v>
      </c>
      <c r="V169" s="13"/>
    </row>
    <row r="170" spans="1:22" ht="12.75">
      <c r="A170" s="42">
        <v>11</v>
      </c>
      <c r="B170" s="90" t="s">
        <v>14</v>
      </c>
      <c r="C170" s="101">
        <f aca="true" t="shared" si="28" ref="C170:U170">C18+C56+C94+C132</f>
        <v>0</v>
      </c>
      <c r="D170" s="74">
        <f t="shared" si="28"/>
        <v>0</v>
      </c>
      <c r="E170" s="75">
        <f t="shared" si="28"/>
        <v>0</v>
      </c>
      <c r="F170" s="72">
        <f t="shared" si="28"/>
        <v>0</v>
      </c>
      <c r="G170" s="73">
        <f t="shared" si="28"/>
        <v>1</v>
      </c>
      <c r="H170" s="74">
        <f t="shared" si="28"/>
        <v>3</v>
      </c>
      <c r="I170" s="75">
        <f t="shared" si="28"/>
        <v>30</v>
      </c>
      <c r="J170" s="72">
        <f t="shared" si="28"/>
        <v>1</v>
      </c>
      <c r="K170" s="73">
        <f t="shared" si="28"/>
        <v>19</v>
      </c>
      <c r="L170" s="74">
        <f t="shared" si="28"/>
        <v>9</v>
      </c>
      <c r="M170" s="75">
        <f t="shared" si="28"/>
        <v>26</v>
      </c>
      <c r="N170" s="72">
        <f t="shared" si="28"/>
        <v>3</v>
      </c>
      <c r="O170" s="73">
        <f t="shared" si="28"/>
        <v>9</v>
      </c>
      <c r="P170" s="74">
        <f t="shared" si="28"/>
        <v>0</v>
      </c>
      <c r="Q170" s="75">
        <f t="shared" si="28"/>
        <v>4</v>
      </c>
      <c r="R170" s="72">
        <f t="shared" si="28"/>
        <v>3</v>
      </c>
      <c r="S170" s="102">
        <f t="shared" si="28"/>
        <v>89</v>
      </c>
      <c r="T170" s="103">
        <f t="shared" si="28"/>
        <v>19</v>
      </c>
      <c r="U170" s="103">
        <f t="shared" si="28"/>
        <v>108</v>
      </c>
      <c r="V170" s="13"/>
    </row>
    <row r="171" spans="1:22" ht="12.75">
      <c r="A171" s="42">
        <v>12</v>
      </c>
      <c r="B171" s="90" t="s">
        <v>15</v>
      </c>
      <c r="C171" s="101">
        <f aca="true" t="shared" si="29" ref="C171:U171">C19+C57+C95+C133</f>
        <v>1</v>
      </c>
      <c r="D171" s="74">
        <f t="shared" si="29"/>
        <v>0</v>
      </c>
      <c r="E171" s="75">
        <f t="shared" si="29"/>
        <v>1</v>
      </c>
      <c r="F171" s="72">
        <f t="shared" si="29"/>
        <v>0</v>
      </c>
      <c r="G171" s="73">
        <f t="shared" si="29"/>
        <v>10</v>
      </c>
      <c r="H171" s="74">
        <f t="shared" si="29"/>
        <v>5</v>
      </c>
      <c r="I171" s="75">
        <f t="shared" si="29"/>
        <v>60</v>
      </c>
      <c r="J171" s="72">
        <f t="shared" si="29"/>
        <v>20</v>
      </c>
      <c r="K171" s="73">
        <f t="shared" si="29"/>
        <v>92</v>
      </c>
      <c r="L171" s="74">
        <f t="shared" si="29"/>
        <v>21</v>
      </c>
      <c r="M171" s="75">
        <f t="shared" si="29"/>
        <v>87</v>
      </c>
      <c r="N171" s="72">
        <f t="shared" si="29"/>
        <v>19</v>
      </c>
      <c r="O171" s="73">
        <f t="shared" si="29"/>
        <v>69</v>
      </c>
      <c r="P171" s="74">
        <f t="shared" si="29"/>
        <v>8</v>
      </c>
      <c r="Q171" s="75">
        <f t="shared" si="29"/>
        <v>26</v>
      </c>
      <c r="R171" s="72">
        <f t="shared" si="29"/>
        <v>32</v>
      </c>
      <c r="S171" s="102">
        <f t="shared" si="29"/>
        <v>346</v>
      </c>
      <c r="T171" s="103">
        <f t="shared" si="29"/>
        <v>105</v>
      </c>
      <c r="U171" s="103">
        <f t="shared" si="29"/>
        <v>451</v>
      </c>
      <c r="V171" s="13"/>
    </row>
    <row r="172" spans="1:22" ht="12.75">
      <c r="A172" s="42">
        <v>13</v>
      </c>
      <c r="B172" s="90" t="s">
        <v>16</v>
      </c>
      <c r="C172" s="101">
        <f aca="true" t="shared" si="30" ref="C172:U172">C20+C58+C96+C134</f>
        <v>0</v>
      </c>
      <c r="D172" s="74">
        <f t="shared" si="30"/>
        <v>0</v>
      </c>
      <c r="E172" s="75">
        <f t="shared" si="30"/>
        <v>0</v>
      </c>
      <c r="F172" s="72">
        <f t="shared" si="30"/>
        <v>0</v>
      </c>
      <c r="G172" s="73">
        <f t="shared" si="30"/>
        <v>3</v>
      </c>
      <c r="H172" s="74">
        <f t="shared" si="30"/>
        <v>5</v>
      </c>
      <c r="I172" s="75">
        <f t="shared" si="30"/>
        <v>37</v>
      </c>
      <c r="J172" s="72">
        <f t="shared" si="30"/>
        <v>9</v>
      </c>
      <c r="K172" s="73">
        <f t="shared" si="30"/>
        <v>47</v>
      </c>
      <c r="L172" s="74">
        <f t="shared" si="30"/>
        <v>6</v>
      </c>
      <c r="M172" s="75">
        <f t="shared" si="30"/>
        <v>28</v>
      </c>
      <c r="N172" s="72">
        <f t="shared" si="30"/>
        <v>6</v>
      </c>
      <c r="O172" s="73">
        <f t="shared" si="30"/>
        <v>22</v>
      </c>
      <c r="P172" s="74">
        <f t="shared" si="30"/>
        <v>6</v>
      </c>
      <c r="Q172" s="75">
        <f t="shared" si="30"/>
        <v>6</v>
      </c>
      <c r="R172" s="72">
        <f t="shared" si="30"/>
        <v>9</v>
      </c>
      <c r="S172" s="102">
        <f t="shared" si="30"/>
        <v>143</v>
      </c>
      <c r="T172" s="103">
        <f t="shared" si="30"/>
        <v>41</v>
      </c>
      <c r="U172" s="103">
        <f t="shared" si="30"/>
        <v>184</v>
      </c>
      <c r="V172" s="13"/>
    </row>
    <row r="173" spans="1:22" ht="12.75">
      <c r="A173" s="42">
        <v>14</v>
      </c>
      <c r="B173" s="90" t="s">
        <v>17</v>
      </c>
      <c r="C173" s="101">
        <f aca="true" t="shared" si="31" ref="C173:U173">C21+C59+C97+C135</f>
        <v>1</v>
      </c>
      <c r="D173" s="74">
        <f t="shared" si="31"/>
        <v>0</v>
      </c>
      <c r="E173" s="75">
        <f t="shared" si="31"/>
        <v>0</v>
      </c>
      <c r="F173" s="72">
        <f t="shared" si="31"/>
        <v>0</v>
      </c>
      <c r="G173" s="73">
        <f t="shared" si="31"/>
        <v>26</v>
      </c>
      <c r="H173" s="74">
        <f t="shared" si="31"/>
        <v>20</v>
      </c>
      <c r="I173" s="75">
        <f t="shared" si="31"/>
        <v>103</v>
      </c>
      <c r="J173" s="72">
        <f t="shared" si="31"/>
        <v>42</v>
      </c>
      <c r="K173" s="73">
        <f t="shared" si="31"/>
        <v>145</v>
      </c>
      <c r="L173" s="74">
        <f t="shared" si="31"/>
        <v>47</v>
      </c>
      <c r="M173" s="75">
        <f t="shared" si="31"/>
        <v>92</v>
      </c>
      <c r="N173" s="72">
        <f t="shared" si="31"/>
        <v>27</v>
      </c>
      <c r="O173" s="73">
        <f t="shared" si="31"/>
        <v>57</v>
      </c>
      <c r="P173" s="74">
        <f t="shared" si="31"/>
        <v>23</v>
      </c>
      <c r="Q173" s="75">
        <f t="shared" si="31"/>
        <v>23</v>
      </c>
      <c r="R173" s="72">
        <f t="shared" si="31"/>
        <v>16</v>
      </c>
      <c r="S173" s="102">
        <f t="shared" si="31"/>
        <v>447</v>
      </c>
      <c r="T173" s="103">
        <f t="shared" si="31"/>
        <v>175</v>
      </c>
      <c r="U173" s="103">
        <f t="shared" si="31"/>
        <v>622</v>
      </c>
      <c r="V173" s="13"/>
    </row>
    <row r="174" spans="1:22" ht="12.75">
      <c r="A174" s="42">
        <v>15</v>
      </c>
      <c r="B174" s="90" t="s">
        <v>18</v>
      </c>
      <c r="C174" s="101">
        <f aca="true" t="shared" si="32" ref="C174:U174">C22+C60+C98+C136</f>
        <v>1</v>
      </c>
      <c r="D174" s="74">
        <f t="shared" si="32"/>
        <v>0</v>
      </c>
      <c r="E174" s="75">
        <f t="shared" si="32"/>
        <v>0</v>
      </c>
      <c r="F174" s="72">
        <f t="shared" si="32"/>
        <v>0</v>
      </c>
      <c r="G174" s="73">
        <f t="shared" si="32"/>
        <v>10</v>
      </c>
      <c r="H174" s="74">
        <f t="shared" si="32"/>
        <v>3</v>
      </c>
      <c r="I174" s="75">
        <f t="shared" si="32"/>
        <v>33</v>
      </c>
      <c r="J174" s="72">
        <f t="shared" si="32"/>
        <v>5</v>
      </c>
      <c r="K174" s="73">
        <f t="shared" si="32"/>
        <v>53</v>
      </c>
      <c r="L174" s="74">
        <f t="shared" si="32"/>
        <v>21</v>
      </c>
      <c r="M174" s="75">
        <f t="shared" si="32"/>
        <v>36</v>
      </c>
      <c r="N174" s="72">
        <f t="shared" si="32"/>
        <v>5</v>
      </c>
      <c r="O174" s="73">
        <f t="shared" si="32"/>
        <v>22</v>
      </c>
      <c r="P174" s="74">
        <f t="shared" si="32"/>
        <v>2</v>
      </c>
      <c r="Q174" s="75">
        <f t="shared" si="32"/>
        <v>9</v>
      </c>
      <c r="R174" s="72">
        <f t="shared" si="32"/>
        <v>8</v>
      </c>
      <c r="S174" s="102">
        <f t="shared" si="32"/>
        <v>164</v>
      </c>
      <c r="T174" s="103">
        <f t="shared" si="32"/>
        <v>44</v>
      </c>
      <c r="U174" s="103">
        <f t="shared" si="32"/>
        <v>208</v>
      </c>
      <c r="V174" s="13"/>
    </row>
    <row r="175" spans="1:22" ht="12.75">
      <c r="A175" s="42">
        <v>16</v>
      </c>
      <c r="B175" s="90" t="s">
        <v>19</v>
      </c>
      <c r="C175" s="101">
        <f aca="true" t="shared" si="33" ref="C175:U175">C23+C61+C99+C137</f>
        <v>0</v>
      </c>
      <c r="D175" s="74">
        <f t="shared" si="33"/>
        <v>0</v>
      </c>
      <c r="E175" s="75">
        <f t="shared" si="33"/>
        <v>0</v>
      </c>
      <c r="F175" s="72">
        <f t="shared" si="33"/>
        <v>0</v>
      </c>
      <c r="G175" s="73">
        <f t="shared" si="33"/>
        <v>6</v>
      </c>
      <c r="H175" s="74">
        <f t="shared" si="33"/>
        <v>2</v>
      </c>
      <c r="I175" s="75">
        <f t="shared" si="33"/>
        <v>26</v>
      </c>
      <c r="J175" s="72">
        <f t="shared" si="33"/>
        <v>5</v>
      </c>
      <c r="K175" s="73">
        <f t="shared" si="33"/>
        <v>52</v>
      </c>
      <c r="L175" s="74">
        <f t="shared" si="33"/>
        <v>4</v>
      </c>
      <c r="M175" s="75">
        <f t="shared" si="33"/>
        <v>33</v>
      </c>
      <c r="N175" s="72">
        <f t="shared" si="33"/>
        <v>4</v>
      </c>
      <c r="O175" s="73">
        <f t="shared" si="33"/>
        <v>18</v>
      </c>
      <c r="P175" s="74">
        <f t="shared" si="33"/>
        <v>3</v>
      </c>
      <c r="Q175" s="75">
        <f t="shared" si="33"/>
        <v>6</v>
      </c>
      <c r="R175" s="72">
        <f t="shared" si="33"/>
        <v>7</v>
      </c>
      <c r="S175" s="102">
        <f t="shared" si="33"/>
        <v>141</v>
      </c>
      <c r="T175" s="103">
        <f t="shared" si="33"/>
        <v>25</v>
      </c>
      <c r="U175" s="103">
        <f t="shared" si="33"/>
        <v>166</v>
      </c>
      <c r="V175" s="13"/>
    </row>
    <row r="176" spans="1:22" ht="12.75">
      <c r="A176" s="42">
        <v>17</v>
      </c>
      <c r="B176" s="90" t="s">
        <v>20</v>
      </c>
      <c r="C176" s="101">
        <f aca="true" t="shared" si="34" ref="C176:U176">C24+C62+C100+C138</f>
        <v>1</v>
      </c>
      <c r="D176" s="74">
        <f t="shared" si="34"/>
        <v>2</v>
      </c>
      <c r="E176" s="75">
        <f t="shared" si="34"/>
        <v>0</v>
      </c>
      <c r="F176" s="72">
        <f t="shared" si="34"/>
        <v>0</v>
      </c>
      <c r="G176" s="73">
        <f t="shared" si="34"/>
        <v>3</v>
      </c>
      <c r="H176" s="74">
        <f t="shared" si="34"/>
        <v>2</v>
      </c>
      <c r="I176" s="75">
        <f t="shared" si="34"/>
        <v>39</v>
      </c>
      <c r="J176" s="72">
        <f t="shared" si="34"/>
        <v>14</v>
      </c>
      <c r="K176" s="73">
        <f t="shared" si="34"/>
        <v>58</v>
      </c>
      <c r="L176" s="74">
        <f t="shared" si="34"/>
        <v>7</v>
      </c>
      <c r="M176" s="75">
        <f t="shared" si="34"/>
        <v>42</v>
      </c>
      <c r="N176" s="72">
        <f t="shared" si="34"/>
        <v>11</v>
      </c>
      <c r="O176" s="73">
        <f t="shared" si="34"/>
        <v>16</v>
      </c>
      <c r="P176" s="74">
        <f t="shared" si="34"/>
        <v>9</v>
      </c>
      <c r="Q176" s="75">
        <f t="shared" si="34"/>
        <v>13</v>
      </c>
      <c r="R176" s="72">
        <f t="shared" si="34"/>
        <v>10</v>
      </c>
      <c r="S176" s="102">
        <f t="shared" si="34"/>
        <v>172</v>
      </c>
      <c r="T176" s="103">
        <f t="shared" si="34"/>
        <v>55</v>
      </c>
      <c r="U176" s="103">
        <f t="shared" si="34"/>
        <v>227</v>
      </c>
      <c r="V176" s="13"/>
    </row>
    <row r="177" spans="1:22" ht="12.75">
      <c r="A177" s="42">
        <v>18</v>
      </c>
      <c r="B177" s="90" t="s">
        <v>21</v>
      </c>
      <c r="C177" s="101">
        <f aca="true" t="shared" si="35" ref="C177:U177">C25+C63+C101+C139</f>
        <v>0</v>
      </c>
      <c r="D177" s="74">
        <f t="shared" si="35"/>
        <v>0</v>
      </c>
      <c r="E177" s="75">
        <f t="shared" si="35"/>
        <v>0</v>
      </c>
      <c r="F177" s="72">
        <f t="shared" si="35"/>
        <v>0</v>
      </c>
      <c r="G177" s="73">
        <f t="shared" si="35"/>
        <v>1</v>
      </c>
      <c r="H177" s="74">
        <f t="shared" si="35"/>
        <v>0</v>
      </c>
      <c r="I177" s="75">
        <f t="shared" si="35"/>
        <v>11</v>
      </c>
      <c r="J177" s="72">
        <f t="shared" si="35"/>
        <v>2</v>
      </c>
      <c r="K177" s="73">
        <f t="shared" si="35"/>
        <v>23</v>
      </c>
      <c r="L177" s="74">
        <f t="shared" si="35"/>
        <v>4</v>
      </c>
      <c r="M177" s="75">
        <f t="shared" si="35"/>
        <v>28</v>
      </c>
      <c r="N177" s="72">
        <f t="shared" si="35"/>
        <v>3</v>
      </c>
      <c r="O177" s="73">
        <f t="shared" si="35"/>
        <v>14</v>
      </c>
      <c r="P177" s="74">
        <f t="shared" si="35"/>
        <v>1</v>
      </c>
      <c r="Q177" s="75">
        <f t="shared" si="35"/>
        <v>6</v>
      </c>
      <c r="R177" s="72">
        <f t="shared" si="35"/>
        <v>10</v>
      </c>
      <c r="S177" s="102">
        <f t="shared" si="35"/>
        <v>83</v>
      </c>
      <c r="T177" s="103">
        <f t="shared" si="35"/>
        <v>20</v>
      </c>
      <c r="U177" s="103">
        <f t="shared" si="35"/>
        <v>103</v>
      </c>
      <c r="V177" s="13"/>
    </row>
    <row r="178" spans="1:22" ht="12.75">
      <c r="A178" s="42">
        <v>19</v>
      </c>
      <c r="B178" s="90" t="s">
        <v>22</v>
      </c>
      <c r="C178" s="101">
        <f aca="true" t="shared" si="36" ref="C178:U178">C26+C64+C102+C140</f>
        <v>0</v>
      </c>
      <c r="D178" s="74">
        <f t="shared" si="36"/>
        <v>0</v>
      </c>
      <c r="E178" s="75">
        <f t="shared" si="36"/>
        <v>0</v>
      </c>
      <c r="F178" s="72">
        <f t="shared" si="36"/>
        <v>0</v>
      </c>
      <c r="G178" s="73">
        <f t="shared" si="36"/>
        <v>12</v>
      </c>
      <c r="H178" s="74">
        <f t="shared" si="36"/>
        <v>7</v>
      </c>
      <c r="I178" s="75">
        <f t="shared" si="36"/>
        <v>35</v>
      </c>
      <c r="J178" s="72">
        <f t="shared" si="36"/>
        <v>19</v>
      </c>
      <c r="K178" s="73">
        <f t="shared" si="36"/>
        <v>79</v>
      </c>
      <c r="L178" s="74">
        <f t="shared" si="36"/>
        <v>15</v>
      </c>
      <c r="M178" s="75">
        <f t="shared" si="36"/>
        <v>57</v>
      </c>
      <c r="N178" s="72">
        <f t="shared" si="36"/>
        <v>13</v>
      </c>
      <c r="O178" s="73">
        <f t="shared" si="36"/>
        <v>41</v>
      </c>
      <c r="P178" s="74">
        <f t="shared" si="36"/>
        <v>10</v>
      </c>
      <c r="Q178" s="75">
        <f t="shared" si="36"/>
        <v>9</v>
      </c>
      <c r="R178" s="72">
        <f t="shared" si="36"/>
        <v>11</v>
      </c>
      <c r="S178" s="102">
        <f t="shared" si="36"/>
        <v>233</v>
      </c>
      <c r="T178" s="103">
        <f t="shared" si="36"/>
        <v>75</v>
      </c>
      <c r="U178" s="103">
        <f t="shared" si="36"/>
        <v>308</v>
      </c>
      <c r="V178" s="13"/>
    </row>
    <row r="179" spans="1:22" ht="12.75">
      <c r="A179" s="42">
        <v>20</v>
      </c>
      <c r="B179" s="90" t="s">
        <v>23</v>
      </c>
      <c r="C179" s="101">
        <f aca="true" t="shared" si="37" ref="C179:U179">C27+C65+C103+C141</f>
        <v>0</v>
      </c>
      <c r="D179" s="74">
        <f t="shared" si="37"/>
        <v>0</v>
      </c>
      <c r="E179" s="75">
        <f t="shared" si="37"/>
        <v>0</v>
      </c>
      <c r="F179" s="72">
        <f t="shared" si="37"/>
        <v>0</v>
      </c>
      <c r="G179" s="73">
        <f t="shared" si="37"/>
        <v>5</v>
      </c>
      <c r="H179" s="74">
        <f t="shared" si="37"/>
        <v>4</v>
      </c>
      <c r="I179" s="75">
        <f t="shared" si="37"/>
        <v>37</v>
      </c>
      <c r="J179" s="72">
        <f t="shared" si="37"/>
        <v>10</v>
      </c>
      <c r="K179" s="73">
        <f t="shared" si="37"/>
        <v>59</v>
      </c>
      <c r="L179" s="74">
        <f t="shared" si="37"/>
        <v>16</v>
      </c>
      <c r="M179" s="75">
        <f t="shared" si="37"/>
        <v>38</v>
      </c>
      <c r="N179" s="72">
        <f t="shared" si="37"/>
        <v>7</v>
      </c>
      <c r="O179" s="73">
        <f t="shared" si="37"/>
        <v>22</v>
      </c>
      <c r="P179" s="74">
        <f t="shared" si="37"/>
        <v>3</v>
      </c>
      <c r="Q179" s="75">
        <f t="shared" si="37"/>
        <v>6</v>
      </c>
      <c r="R179" s="72">
        <f t="shared" si="37"/>
        <v>8</v>
      </c>
      <c r="S179" s="102">
        <f t="shared" si="37"/>
        <v>167</v>
      </c>
      <c r="T179" s="103">
        <f t="shared" si="37"/>
        <v>48</v>
      </c>
      <c r="U179" s="103">
        <f t="shared" si="37"/>
        <v>215</v>
      </c>
      <c r="V179" s="13"/>
    </row>
    <row r="180" spans="1:22" ht="12.75">
      <c r="A180" s="42">
        <v>21</v>
      </c>
      <c r="B180" s="90" t="s">
        <v>24</v>
      </c>
      <c r="C180" s="101">
        <f aca="true" t="shared" si="38" ref="C180:U180">C28+C66+C104+C142</f>
        <v>0</v>
      </c>
      <c r="D180" s="74">
        <f t="shared" si="38"/>
        <v>0</v>
      </c>
      <c r="E180" s="75">
        <f t="shared" si="38"/>
        <v>0</v>
      </c>
      <c r="F180" s="72">
        <f t="shared" si="38"/>
        <v>0</v>
      </c>
      <c r="G180" s="73">
        <f t="shared" si="38"/>
        <v>3</v>
      </c>
      <c r="H180" s="74">
        <f t="shared" si="38"/>
        <v>1</v>
      </c>
      <c r="I180" s="75">
        <f t="shared" si="38"/>
        <v>17</v>
      </c>
      <c r="J180" s="72">
        <f t="shared" si="38"/>
        <v>5</v>
      </c>
      <c r="K180" s="73">
        <f t="shared" si="38"/>
        <v>37</v>
      </c>
      <c r="L180" s="74">
        <f t="shared" si="38"/>
        <v>4</v>
      </c>
      <c r="M180" s="75">
        <f t="shared" si="38"/>
        <v>23</v>
      </c>
      <c r="N180" s="72">
        <f t="shared" si="38"/>
        <v>1</v>
      </c>
      <c r="O180" s="73">
        <f t="shared" si="38"/>
        <v>21</v>
      </c>
      <c r="P180" s="74">
        <f t="shared" si="38"/>
        <v>4</v>
      </c>
      <c r="Q180" s="75">
        <f t="shared" si="38"/>
        <v>6</v>
      </c>
      <c r="R180" s="72">
        <f t="shared" si="38"/>
        <v>15</v>
      </c>
      <c r="S180" s="102">
        <f t="shared" si="38"/>
        <v>107</v>
      </c>
      <c r="T180" s="103">
        <f t="shared" si="38"/>
        <v>30</v>
      </c>
      <c r="U180" s="103">
        <f t="shared" si="38"/>
        <v>137</v>
      </c>
      <c r="V180" s="13"/>
    </row>
    <row r="181" spans="1:22" ht="12.75">
      <c r="A181" s="42">
        <v>22</v>
      </c>
      <c r="B181" s="90" t="s">
        <v>25</v>
      </c>
      <c r="C181" s="101">
        <f aca="true" t="shared" si="39" ref="C181:U181">C29+C67+C105+C143</f>
        <v>0</v>
      </c>
      <c r="D181" s="74">
        <f t="shared" si="39"/>
        <v>0</v>
      </c>
      <c r="E181" s="75">
        <f t="shared" si="39"/>
        <v>0</v>
      </c>
      <c r="F181" s="72">
        <f t="shared" si="39"/>
        <v>2</v>
      </c>
      <c r="G181" s="73">
        <f t="shared" si="39"/>
        <v>5</v>
      </c>
      <c r="H181" s="74">
        <f t="shared" si="39"/>
        <v>5</v>
      </c>
      <c r="I181" s="75">
        <f t="shared" si="39"/>
        <v>23</v>
      </c>
      <c r="J181" s="72">
        <f t="shared" si="39"/>
        <v>10</v>
      </c>
      <c r="K181" s="73">
        <f t="shared" si="39"/>
        <v>45</v>
      </c>
      <c r="L181" s="74">
        <f t="shared" si="39"/>
        <v>14</v>
      </c>
      <c r="M181" s="75">
        <f t="shared" si="39"/>
        <v>37</v>
      </c>
      <c r="N181" s="72">
        <f t="shared" si="39"/>
        <v>9</v>
      </c>
      <c r="O181" s="73">
        <f t="shared" si="39"/>
        <v>17</v>
      </c>
      <c r="P181" s="74">
        <f t="shared" si="39"/>
        <v>6</v>
      </c>
      <c r="Q181" s="75">
        <f t="shared" si="39"/>
        <v>6</v>
      </c>
      <c r="R181" s="72">
        <f t="shared" si="39"/>
        <v>4</v>
      </c>
      <c r="S181" s="102">
        <f t="shared" si="39"/>
        <v>133</v>
      </c>
      <c r="T181" s="103">
        <f t="shared" si="39"/>
        <v>50</v>
      </c>
      <c r="U181" s="103">
        <f t="shared" si="39"/>
        <v>183</v>
      </c>
      <c r="V181" s="13"/>
    </row>
    <row r="182" spans="1:22" ht="12.75">
      <c r="A182" s="42">
        <v>23</v>
      </c>
      <c r="B182" s="90" t="s">
        <v>26</v>
      </c>
      <c r="C182" s="101">
        <f aca="true" t="shared" si="40" ref="C182:U182">C30+C68+C106+C144</f>
        <v>0</v>
      </c>
      <c r="D182" s="74">
        <f t="shared" si="40"/>
        <v>1</v>
      </c>
      <c r="E182" s="75">
        <f t="shared" si="40"/>
        <v>0</v>
      </c>
      <c r="F182" s="72">
        <f t="shared" si="40"/>
        <v>0</v>
      </c>
      <c r="G182" s="73">
        <f t="shared" si="40"/>
        <v>7</v>
      </c>
      <c r="H182" s="74">
        <f t="shared" si="40"/>
        <v>2</v>
      </c>
      <c r="I182" s="75">
        <f t="shared" si="40"/>
        <v>14</v>
      </c>
      <c r="J182" s="72">
        <f t="shared" si="40"/>
        <v>6</v>
      </c>
      <c r="K182" s="73">
        <f t="shared" si="40"/>
        <v>14</v>
      </c>
      <c r="L182" s="74">
        <f t="shared" si="40"/>
        <v>3</v>
      </c>
      <c r="M182" s="75">
        <f t="shared" si="40"/>
        <v>21</v>
      </c>
      <c r="N182" s="72">
        <f t="shared" si="40"/>
        <v>6</v>
      </c>
      <c r="O182" s="73">
        <f t="shared" si="40"/>
        <v>17</v>
      </c>
      <c r="P182" s="74">
        <f t="shared" si="40"/>
        <v>2</v>
      </c>
      <c r="Q182" s="75">
        <f t="shared" si="40"/>
        <v>4</v>
      </c>
      <c r="R182" s="72">
        <f t="shared" si="40"/>
        <v>12</v>
      </c>
      <c r="S182" s="102">
        <f t="shared" si="40"/>
        <v>77</v>
      </c>
      <c r="T182" s="103">
        <f t="shared" si="40"/>
        <v>32</v>
      </c>
      <c r="U182" s="103">
        <f t="shared" si="40"/>
        <v>109</v>
      </c>
      <c r="V182" s="13"/>
    </row>
    <row r="183" spans="1:22" ht="12.75">
      <c r="A183" s="42">
        <v>24</v>
      </c>
      <c r="B183" s="90" t="s">
        <v>27</v>
      </c>
      <c r="C183" s="101">
        <f aca="true" t="shared" si="41" ref="C183:U183">C31+C69+C107+C145</f>
        <v>0</v>
      </c>
      <c r="D183" s="74">
        <f t="shared" si="41"/>
        <v>0</v>
      </c>
      <c r="E183" s="75">
        <f t="shared" si="41"/>
        <v>0</v>
      </c>
      <c r="F183" s="72">
        <f t="shared" si="41"/>
        <v>0</v>
      </c>
      <c r="G183" s="73">
        <f t="shared" si="41"/>
        <v>3</v>
      </c>
      <c r="H183" s="74">
        <f t="shared" si="41"/>
        <v>0</v>
      </c>
      <c r="I183" s="75">
        <f t="shared" si="41"/>
        <v>22</v>
      </c>
      <c r="J183" s="72">
        <f t="shared" si="41"/>
        <v>9</v>
      </c>
      <c r="K183" s="73">
        <f t="shared" si="41"/>
        <v>45</v>
      </c>
      <c r="L183" s="74">
        <f t="shared" si="41"/>
        <v>11</v>
      </c>
      <c r="M183" s="75">
        <f t="shared" si="41"/>
        <v>38</v>
      </c>
      <c r="N183" s="72">
        <f t="shared" si="41"/>
        <v>5</v>
      </c>
      <c r="O183" s="73">
        <f t="shared" si="41"/>
        <v>18</v>
      </c>
      <c r="P183" s="74">
        <f t="shared" si="41"/>
        <v>3</v>
      </c>
      <c r="Q183" s="75">
        <f t="shared" si="41"/>
        <v>11</v>
      </c>
      <c r="R183" s="72">
        <f t="shared" si="41"/>
        <v>11</v>
      </c>
      <c r="S183" s="102">
        <f t="shared" si="41"/>
        <v>137</v>
      </c>
      <c r="T183" s="103">
        <f t="shared" si="41"/>
        <v>39</v>
      </c>
      <c r="U183" s="103">
        <f t="shared" si="41"/>
        <v>176</v>
      </c>
      <c r="V183" s="13"/>
    </row>
    <row r="184" spans="1:22" ht="12.75">
      <c r="A184" s="42">
        <v>25</v>
      </c>
      <c r="B184" s="90" t="s">
        <v>28</v>
      </c>
      <c r="C184" s="101">
        <f aca="true" t="shared" si="42" ref="C184:U184">C32+C70+C108+C146</f>
        <v>0</v>
      </c>
      <c r="D184" s="74">
        <f t="shared" si="42"/>
        <v>0</v>
      </c>
      <c r="E184" s="75">
        <f t="shared" si="42"/>
        <v>0</v>
      </c>
      <c r="F184" s="72">
        <f t="shared" si="42"/>
        <v>1</v>
      </c>
      <c r="G184" s="73">
        <f t="shared" si="42"/>
        <v>15</v>
      </c>
      <c r="H184" s="74">
        <f t="shared" si="42"/>
        <v>5</v>
      </c>
      <c r="I184" s="75">
        <f t="shared" si="42"/>
        <v>52</v>
      </c>
      <c r="J184" s="72">
        <f t="shared" si="42"/>
        <v>27</v>
      </c>
      <c r="K184" s="73">
        <f t="shared" si="42"/>
        <v>99</v>
      </c>
      <c r="L184" s="74">
        <f t="shared" si="42"/>
        <v>35</v>
      </c>
      <c r="M184" s="75">
        <f t="shared" si="42"/>
        <v>59</v>
      </c>
      <c r="N184" s="72">
        <f t="shared" si="42"/>
        <v>22</v>
      </c>
      <c r="O184" s="73">
        <f t="shared" si="42"/>
        <v>22</v>
      </c>
      <c r="P184" s="74">
        <f t="shared" si="42"/>
        <v>6</v>
      </c>
      <c r="Q184" s="75">
        <f t="shared" si="42"/>
        <v>17</v>
      </c>
      <c r="R184" s="72">
        <f t="shared" si="42"/>
        <v>11</v>
      </c>
      <c r="S184" s="102">
        <f t="shared" si="42"/>
        <v>264</v>
      </c>
      <c r="T184" s="103">
        <f t="shared" si="42"/>
        <v>107</v>
      </c>
      <c r="U184" s="103">
        <f t="shared" si="42"/>
        <v>371</v>
      </c>
      <c r="V184" s="13"/>
    </row>
    <row r="185" spans="1:22" ht="12.75">
      <c r="A185" s="43">
        <v>26</v>
      </c>
      <c r="B185" s="52" t="s">
        <v>61</v>
      </c>
      <c r="C185" s="84">
        <f aca="true" t="shared" si="43" ref="C185:U185">C33+C71+C109+C147</f>
        <v>0</v>
      </c>
      <c r="D185" s="82">
        <f t="shared" si="43"/>
        <v>0</v>
      </c>
      <c r="E185" s="83">
        <f t="shared" si="43"/>
        <v>0</v>
      </c>
      <c r="F185" s="80">
        <f t="shared" si="43"/>
        <v>0</v>
      </c>
      <c r="G185" s="81">
        <f t="shared" si="43"/>
        <v>5</v>
      </c>
      <c r="H185" s="82">
        <f t="shared" si="43"/>
        <v>0</v>
      </c>
      <c r="I185" s="83">
        <f t="shared" si="43"/>
        <v>48</v>
      </c>
      <c r="J185" s="80">
        <f t="shared" si="43"/>
        <v>1</v>
      </c>
      <c r="K185" s="81">
        <f t="shared" si="43"/>
        <v>38</v>
      </c>
      <c r="L185" s="82">
        <f t="shared" si="43"/>
        <v>4</v>
      </c>
      <c r="M185" s="83">
        <f t="shared" si="43"/>
        <v>6</v>
      </c>
      <c r="N185" s="80">
        <f t="shared" si="43"/>
        <v>0</v>
      </c>
      <c r="O185" s="81">
        <f t="shared" si="43"/>
        <v>4</v>
      </c>
      <c r="P185" s="74">
        <f t="shared" si="43"/>
        <v>0</v>
      </c>
      <c r="Q185" s="83">
        <f t="shared" si="43"/>
        <v>1</v>
      </c>
      <c r="R185" s="80">
        <f t="shared" si="43"/>
        <v>0</v>
      </c>
      <c r="S185" s="104">
        <f t="shared" si="43"/>
        <v>102</v>
      </c>
      <c r="T185" s="105">
        <f t="shared" si="43"/>
        <v>5</v>
      </c>
      <c r="U185" s="103">
        <f t="shared" si="43"/>
        <v>107</v>
      </c>
      <c r="V185" s="13"/>
    </row>
    <row r="186" spans="1:22" ht="12.75">
      <c r="A186" s="42">
        <v>27</v>
      </c>
      <c r="B186" s="52" t="s">
        <v>77</v>
      </c>
      <c r="C186" s="84">
        <f aca="true" t="shared" si="44" ref="C186:U186">C34+C72+C110+C148</f>
        <v>0</v>
      </c>
      <c r="D186" s="82">
        <f t="shared" si="44"/>
        <v>0</v>
      </c>
      <c r="E186" s="83">
        <f t="shared" si="44"/>
        <v>0</v>
      </c>
      <c r="F186" s="80">
        <f t="shared" si="44"/>
        <v>0</v>
      </c>
      <c r="G186" s="81">
        <f t="shared" si="44"/>
        <v>0</v>
      </c>
      <c r="H186" s="82">
        <f t="shared" si="44"/>
        <v>0</v>
      </c>
      <c r="I186" s="83">
        <f t="shared" si="44"/>
        <v>2</v>
      </c>
      <c r="J186" s="80">
        <f t="shared" si="44"/>
        <v>0</v>
      </c>
      <c r="K186" s="81">
        <f t="shared" si="44"/>
        <v>0</v>
      </c>
      <c r="L186" s="82">
        <f t="shared" si="44"/>
        <v>0</v>
      </c>
      <c r="M186" s="83">
        <f t="shared" si="44"/>
        <v>0</v>
      </c>
      <c r="N186" s="80">
        <f t="shared" si="44"/>
        <v>0</v>
      </c>
      <c r="O186" s="81">
        <f t="shared" si="44"/>
        <v>0</v>
      </c>
      <c r="P186" s="74">
        <f t="shared" si="44"/>
        <v>0</v>
      </c>
      <c r="Q186" s="83">
        <f t="shared" si="44"/>
        <v>0</v>
      </c>
      <c r="R186" s="80">
        <f t="shared" si="44"/>
        <v>0</v>
      </c>
      <c r="S186" s="104">
        <f t="shared" si="44"/>
        <v>2</v>
      </c>
      <c r="T186" s="105">
        <f t="shared" si="44"/>
        <v>0</v>
      </c>
      <c r="U186" s="103">
        <f t="shared" si="44"/>
        <v>2</v>
      </c>
      <c r="V186" s="13"/>
    </row>
    <row r="187" spans="1:22" ht="12.75">
      <c r="A187" s="43">
        <v>28</v>
      </c>
      <c r="B187" s="52" t="s">
        <v>78</v>
      </c>
      <c r="C187" s="84">
        <f aca="true" t="shared" si="45" ref="C187:U187">C35+C73+C111+C149</f>
        <v>0</v>
      </c>
      <c r="D187" s="82">
        <f t="shared" si="45"/>
        <v>0</v>
      </c>
      <c r="E187" s="83">
        <f t="shared" si="45"/>
        <v>0</v>
      </c>
      <c r="F187" s="80">
        <f t="shared" si="45"/>
        <v>0</v>
      </c>
      <c r="G187" s="81">
        <f t="shared" si="45"/>
        <v>2</v>
      </c>
      <c r="H187" s="82">
        <f t="shared" si="45"/>
        <v>0</v>
      </c>
      <c r="I187" s="83">
        <f t="shared" si="45"/>
        <v>6</v>
      </c>
      <c r="J187" s="80">
        <f t="shared" si="45"/>
        <v>0</v>
      </c>
      <c r="K187" s="81">
        <f t="shared" si="45"/>
        <v>1</v>
      </c>
      <c r="L187" s="82">
        <f t="shared" si="45"/>
        <v>0</v>
      </c>
      <c r="M187" s="83">
        <f t="shared" si="45"/>
        <v>2</v>
      </c>
      <c r="N187" s="80">
        <f t="shared" si="45"/>
        <v>0</v>
      </c>
      <c r="O187" s="81">
        <f t="shared" si="45"/>
        <v>1</v>
      </c>
      <c r="P187" s="74">
        <f t="shared" si="45"/>
        <v>0</v>
      </c>
      <c r="Q187" s="83">
        <f t="shared" si="45"/>
        <v>0</v>
      </c>
      <c r="R187" s="80">
        <f t="shared" si="45"/>
        <v>0</v>
      </c>
      <c r="S187" s="104">
        <f t="shared" si="45"/>
        <v>12</v>
      </c>
      <c r="T187" s="105">
        <f t="shared" si="45"/>
        <v>0</v>
      </c>
      <c r="U187" s="103">
        <f t="shared" si="45"/>
        <v>12</v>
      </c>
      <c r="V187" s="13"/>
    </row>
    <row r="188" spans="1:22" ht="15" customHeight="1" thickBot="1">
      <c r="A188" s="42">
        <v>29</v>
      </c>
      <c r="B188" s="45" t="s">
        <v>76</v>
      </c>
      <c r="C188" s="84">
        <f aca="true" t="shared" si="46" ref="C188:U188">C36+C74+C112+C150</f>
        <v>0</v>
      </c>
      <c r="D188" s="82">
        <f t="shared" si="46"/>
        <v>0</v>
      </c>
      <c r="E188" s="83">
        <f t="shared" si="46"/>
        <v>0</v>
      </c>
      <c r="F188" s="80">
        <f t="shared" si="46"/>
        <v>0</v>
      </c>
      <c r="G188" s="81">
        <f t="shared" si="46"/>
        <v>2</v>
      </c>
      <c r="H188" s="82">
        <f t="shared" si="46"/>
        <v>0</v>
      </c>
      <c r="I188" s="83">
        <f t="shared" si="46"/>
        <v>1</v>
      </c>
      <c r="J188" s="80">
        <f t="shared" si="46"/>
        <v>0</v>
      </c>
      <c r="K188" s="81">
        <f t="shared" si="46"/>
        <v>2</v>
      </c>
      <c r="L188" s="82">
        <f t="shared" si="46"/>
        <v>0</v>
      </c>
      <c r="M188" s="83">
        <f t="shared" si="46"/>
        <v>3</v>
      </c>
      <c r="N188" s="80">
        <f t="shared" si="46"/>
        <v>0</v>
      </c>
      <c r="O188" s="81">
        <f t="shared" si="46"/>
        <v>0</v>
      </c>
      <c r="P188" s="74">
        <f t="shared" si="46"/>
        <v>0</v>
      </c>
      <c r="Q188" s="83">
        <f t="shared" si="46"/>
        <v>0</v>
      </c>
      <c r="R188" s="80">
        <f t="shared" si="46"/>
        <v>0</v>
      </c>
      <c r="S188" s="104">
        <f t="shared" si="46"/>
        <v>8</v>
      </c>
      <c r="T188" s="105">
        <f t="shared" si="46"/>
        <v>0</v>
      </c>
      <c r="U188" s="103">
        <f t="shared" si="46"/>
        <v>8</v>
      </c>
      <c r="V188" s="13"/>
    </row>
    <row r="189" spans="1:21" ht="16.5" thickBot="1">
      <c r="A189" s="236" t="s">
        <v>3</v>
      </c>
      <c r="B189" s="237"/>
      <c r="C189" s="106">
        <f>SUM(C160:C188)</f>
        <v>7</v>
      </c>
      <c r="D189" s="106">
        <f aca="true" t="shared" si="47" ref="D189:O189">SUM(D160:D188)</f>
        <v>4</v>
      </c>
      <c r="E189" s="106">
        <f t="shared" si="47"/>
        <v>1</v>
      </c>
      <c r="F189" s="106">
        <f t="shared" si="47"/>
        <v>10</v>
      </c>
      <c r="G189" s="106">
        <f t="shared" si="47"/>
        <v>199</v>
      </c>
      <c r="H189" s="106">
        <f t="shared" si="47"/>
        <v>121</v>
      </c>
      <c r="I189" s="106">
        <f t="shared" si="47"/>
        <v>1065</v>
      </c>
      <c r="J189" s="106">
        <f t="shared" si="47"/>
        <v>374</v>
      </c>
      <c r="K189" s="106">
        <f t="shared" si="47"/>
        <v>1646</v>
      </c>
      <c r="L189" s="106">
        <f t="shared" si="47"/>
        <v>440</v>
      </c>
      <c r="M189" s="106">
        <f t="shared" si="47"/>
        <v>1173</v>
      </c>
      <c r="N189" s="106">
        <f t="shared" si="47"/>
        <v>267</v>
      </c>
      <c r="O189" s="106">
        <f t="shared" si="47"/>
        <v>701</v>
      </c>
      <c r="P189" s="106">
        <f aca="true" t="shared" si="48" ref="P189:U189">SUM(P160:P188)</f>
        <v>163</v>
      </c>
      <c r="Q189" s="106">
        <f t="shared" si="48"/>
        <v>284</v>
      </c>
      <c r="R189" s="106">
        <f t="shared" si="48"/>
        <v>309</v>
      </c>
      <c r="S189" s="106">
        <f t="shared" si="48"/>
        <v>5076</v>
      </c>
      <c r="T189" s="106">
        <f t="shared" si="48"/>
        <v>1688</v>
      </c>
      <c r="U189" s="106">
        <f t="shared" si="48"/>
        <v>6764</v>
      </c>
    </row>
    <row r="191" spans="1:21" ht="12.75">
      <c r="A191" s="53"/>
      <c r="B191" s="54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6"/>
      <c r="T191" s="96"/>
      <c r="U191" s="96"/>
    </row>
    <row r="192" spans="1:21" ht="12.75">
      <c r="A192" s="53"/>
      <c r="B192" s="5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6"/>
      <c r="T192" s="96"/>
      <c r="U192" s="96"/>
    </row>
    <row r="193" spans="1:21" ht="12.75">
      <c r="A193" s="53"/>
      <c r="B193" s="54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6"/>
      <c r="T193" s="96"/>
      <c r="U193" s="96"/>
    </row>
    <row r="194" spans="1:21" ht="12.75">
      <c r="A194" s="53"/>
      <c r="B194" s="5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6"/>
      <c r="T194" s="96"/>
      <c r="U194" s="96"/>
    </row>
    <row r="195" spans="1:21" ht="12.75">
      <c r="A195" s="53"/>
      <c r="B195" s="54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6"/>
      <c r="T195" s="96"/>
      <c r="U195" s="96"/>
    </row>
    <row r="196" spans="1:21" ht="12.75">
      <c r="A196" s="53"/>
      <c r="B196" s="5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6"/>
      <c r="T196" s="96"/>
      <c r="U196" s="96"/>
    </row>
    <row r="197" spans="1:21" ht="12.75">
      <c r="A197" s="19"/>
      <c r="B197" s="97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9"/>
      <c r="T197" s="99"/>
      <c r="U197" s="99"/>
    </row>
    <row r="198" spans="1:21" ht="12.7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</row>
    <row r="199" spans="1:21" ht="12.7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</row>
    <row r="200" spans="1:21" ht="18">
      <c r="A200" s="19"/>
      <c r="B200" s="100"/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</row>
  </sheetData>
  <sheetProtection/>
  <protectedRanges>
    <protectedRange sqref="C84:R112 C8:R36 C122:R150 C46:R74" name="Діапазон1"/>
  </protectedRanges>
  <mergeCells count="80">
    <mergeCell ref="A2:U2"/>
    <mergeCell ref="A40:U40"/>
    <mergeCell ref="A78:U78"/>
    <mergeCell ref="A116:U116"/>
    <mergeCell ref="S81:U82"/>
    <mergeCell ref="C82:D82"/>
    <mergeCell ref="E82:F82"/>
    <mergeCell ref="G82:H82"/>
    <mergeCell ref="I82:J82"/>
    <mergeCell ref="K82:L82"/>
    <mergeCell ref="A154:U154"/>
    <mergeCell ref="S157:U158"/>
    <mergeCell ref="C158:D158"/>
    <mergeCell ref="E158:F158"/>
    <mergeCell ref="G158:H158"/>
    <mergeCell ref="I158:J158"/>
    <mergeCell ref="K158:L158"/>
    <mergeCell ref="A156:B156"/>
    <mergeCell ref="C155:R156"/>
    <mergeCell ref="A189:B189"/>
    <mergeCell ref="A157:A159"/>
    <mergeCell ref="B157:B159"/>
    <mergeCell ref="C157:R157"/>
    <mergeCell ref="M158:N158"/>
    <mergeCell ref="O158:P158"/>
    <mergeCell ref="Q158:R158"/>
    <mergeCell ref="S119:U120"/>
    <mergeCell ref="C120:D120"/>
    <mergeCell ref="E120:F120"/>
    <mergeCell ref="G120:H120"/>
    <mergeCell ref="I120:J120"/>
    <mergeCell ref="A151:B151"/>
    <mergeCell ref="A118:B118"/>
    <mergeCell ref="Q120:R120"/>
    <mergeCell ref="A119:A121"/>
    <mergeCell ref="B119:B121"/>
    <mergeCell ref="C119:R119"/>
    <mergeCell ref="K120:L120"/>
    <mergeCell ref="M120:N120"/>
    <mergeCell ref="O120:P120"/>
    <mergeCell ref="C117:R118"/>
    <mergeCell ref="M82:N82"/>
    <mergeCell ref="O82:P82"/>
    <mergeCell ref="Q82:R82"/>
    <mergeCell ref="M44:N44"/>
    <mergeCell ref="C43:R43"/>
    <mergeCell ref="Q44:R44"/>
    <mergeCell ref="O44:P44"/>
    <mergeCell ref="E44:F44"/>
    <mergeCell ref="G44:H44"/>
    <mergeCell ref="I44:J44"/>
    <mergeCell ref="K44:L44"/>
    <mergeCell ref="A4:B4"/>
    <mergeCell ref="A5:A7"/>
    <mergeCell ref="B5:B7"/>
    <mergeCell ref="C3:R4"/>
    <mergeCell ref="I6:J6"/>
    <mergeCell ref="C5:R5"/>
    <mergeCell ref="Q6:R6"/>
    <mergeCell ref="G6:H6"/>
    <mergeCell ref="A113:B113"/>
    <mergeCell ref="A37:B37"/>
    <mergeCell ref="C41:R42"/>
    <mergeCell ref="A43:A45"/>
    <mergeCell ref="B43:B45"/>
    <mergeCell ref="C79:R80"/>
    <mergeCell ref="B81:B83"/>
    <mergeCell ref="C81:R81"/>
    <mergeCell ref="A42:B42"/>
    <mergeCell ref="A75:B75"/>
    <mergeCell ref="A80:B80"/>
    <mergeCell ref="A81:A83"/>
    <mergeCell ref="S5:U6"/>
    <mergeCell ref="O6:P6"/>
    <mergeCell ref="M6:N6"/>
    <mergeCell ref="K6:L6"/>
    <mergeCell ref="E6:F6"/>
    <mergeCell ref="C6:D6"/>
    <mergeCell ref="S43:U44"/>
    <mergeCell ref="C44:D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221"/>
  <sheetViews>
    <sheetView zoomScalePageLayoutView="0" workbookViewId="0" topLeftCell="A76">
      <selection activeCell="Q191" sqref="Q191"/>
    </sheetView>
  </sheetViews>
  <sheetFormatPr defaultColWidth="9.140625" defaultRowHeight="12.75"/>
  <cols>
    <col min="1" max="1" width="4.57421875" style="0" customWidth="1"/>
    <col min="2" max="2" width="17.7109375" style="0" customWidth="1"/>
    <col min="3" max="3" width="7.421875" style="0" customWidth="1"/>
    <col min="4" max="4" width="6.8515625" style="0" customWidth="1"/>
    <col min="5" max="5" width="6.57421875" style="0" customWidth="1"/>
    <col min="6" max="6" width="7.421875" style="0" customWidth="1"/>
    <col min="7" max="7" width="8.00390625" style="0" customWidth="1"/>
    <col min="8" max="8" width="6.7109375" style="0" customWidth="1"/>
    <col min="9" max="9" width="6.57421875" style="0" customWidth="1"/>
    <col min="10" max="10" width="9.421875" style="0" customWidth="1"/>
    <col min="11" max="11" width="7.7109375" style="0" customWidth="1"/>
    <col min="12" max="12" width="7.00390625" style="0" customWidth="1"/>
    <col min="13" max="13" width="6.57421875" style="0" customWidth="1"/>
    <col min="14" max="14" width="8.57421875" style="0" customWidth="1"/>
    <col min="15" max="15" width="7.57421875" style="0" customWidth="1"/>
    <col min="16" max="16" width="7.7109375" style="0" customWidth="1"/>
    <col min="17" max="17" width="9.00390625" style="0" customWidth="1"/>
  </cols>
  <sheetData>
    <row r="2" spans="1:17" ht="27" customHeight="1">
      <c r="A2" s="249" t="s">
        <v>50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</row>
    <row r="3" spans="1:17" ht="18.75" customHeight="1" thickBot="1">
      <c r="A3" s="217" t="s">
        <v>57</v>
      </c>
      <c r="B3" s="217"/>
      <c r="C3" s="248" t="s">
        <v>69</v>
      </c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</row>
    <row r="4" spans="1:17" ht="18" customHeight="1" thickBot="1">
      <c r="A4" s="208" t="s">
        <v>1</v>
      </c>
      <c r="B4" s="208" t="s">
        <v>2</v>
      </c>
      <c r="C4" s="206" t="s">
        <v>41</v>
      </c>
      <c r="D4" s="207"/>
      <c r="E4" s="207"/>
      <c r="F4" s="207"/>
      <c r="G4" s="207"/>
      <c r="H4" s="207"/>
      <c r="I4" s="207"/>
      <c r="J4" s="207"/>
      <c r="K4" s="211" t="s">
        <v>45</v>
      </c>
      <c r="L4" s="202"/>
      <c r="M4" s="202"/>
      <c r="N4" s="203"/>
      <c r="O4" s="202" t="s">
        <v>46</v>
      </c>
      <c r="P4" s="202"/>
      <c r="Q4" s="203"/>
    </row>
    <row r="5" spans="1:17" ht="13.5" customHeight="1" thickBot="1">
      <c r="A5" s="209"/>
      <c r="B5" s="209"/>
      <c r="C5" s="206" t="s">
        <v>39</v>
      </c>
      <c r="D5" s="207"/>
      <c r="E5" s="207"/>
      <c r="F5" s="207"/>
      <c r="G5" s="206" t="s">
        <v>40</v>
      </c>
      <c r="H5" s="207"/>
      <c r="I5" s="207"/>
      <c r="J5" s="207"/>
      <c r="K5" s="212"/>
      <c r="L5" s="213"/>
      <c r="M5" s="213"/>
      <c r="N5" s="214"/>
      <c r="O5" s="204"/>
      <c r="P5" s="204"/>
      <c r="Q5" s="205"/>
    </row>
    <row r="6" spans="1:17" ht="27.75" customHeight="1" thickBot="1">
      <c r="A6" s="210"/>
      <c r="B6" s="210"/>
      <c r="C6" s="4" t="s">
        <v>42</v>
      </c>
      <c r="D6" s="4" t="s">
        <v>43</v>
      </c>
      <c r="E6" s="4" t="s">
        <v>44</v>
      </c>
      <c r="F6" s="4" t="s">
        <v>38</v>
      </c>
      <c r="G6" s="4" t="s">
        <v>42</v>
      </c>
      <c r="H6" s="4" t="s">
        <v>43</v>
      </c>
      <c r="I6" s="4" t="s">
        <v>44</v>
      </c>
      <c r="J6" s="4" t="s">
        <v>38</v>
      </c>
      <c r="K6" s="4" t="s">
        <v>42</v>
      </c>
      <c r="L6" s="4" t="s">
        <v>43</v>
      </c>
      <c r="M6" s="4" t="s">
        <v>44</v>
      </c>
      <c r="N6" s="4" t="s">
        <v>38</v>
      </c>
      <c r="O6" s="3" t="s">
        <v>29</v>
      </c>
      <c r="P6" s="4" t="s">
        <v>37</v>
      </c>
      <c r="Q6" s="4" t="s">
        <v>38</v>
      </c>
    </row>
    <row r="7" spans="1:17" s="12" customFormat="1" ht="12.75">
      <c r="A7" s="109">
        <v>1</v>
      </c>
      <c r="B7" s="189" t="s">
        <v>4</v>
      </c>
      <c r="C7" s="24">
        <v>94</v>
      </c>
      <c r="D7" s="25">
        <v>33</v>
      </c>
      <c r="E7" s="25">
        <v>12</v>
      </c>
      <c r="F7" s="110">
        <f aca="true" t="shared" si="0" ref="F7:F35">C7+D7+E7</f>
        <v>139</v>
      </c>
      <c r="G7" s="26">
        <v>34</v>
      </c>
      <c r="H7" s="23">
        <v>9</v>
      </c>
      <c r="I7" s="29">
        <v>1</v>
      </c>
      <c r="J7" s="110">
        <f aca="true" t="shared" si="1" ref="J7:J35">G7+H7+I7</f>
        <v>44</v>
      </c>
      <c r="K7" s="26">
        <v>25</v>
      </c>
      <c r="L7" s="23">
        <v>2</v>
      </c>
      <c r="M7" s="29">
        <v>0</v>
      </c>
      <c r="N7" s="110">
        <f>K7+L7+M7</f>
        <v>27</v>
      </c>
      <c r="O7" s="48">
        <v>152</v>
      </c>
      <c r="P7" s="50">
        <v>58</v>
      </c>
      <c r="Q7" s="40">
        <f aca="true" t="shared" si="2" ref="Q7:Q35">O7+P7</f>
        <v>210</v>
      </c>
    </row>
    <row r="8" spans="1:17" s="12" customFormat="1" ht="12.75">
      <c r="A8" s="42">
        <v>2</v>
      </c>
      <c r="B8" s="190" t="s">
        <v>5</v>
      </c>
      <c r="C8" s="24">
        <v>109</v>
      </c>
      <c r="D8" s="25">
        <v>45</v>
      </c>
      <c r="E8" s="25">
        <v>17</v>
      </c>
      <c r="F8" s="110">
        <f t="shared" si="0"/>
        <v>171</v>
      </c>
      <c r="G8" s="26">
        <v>20</v>
      </c>
      <c r="H8" s="23">
        <v>5</v>
      </c>
      <c r="I8" s="29">
        <v>1</v>
      </c>
      <c r="J8" s="110">
        <f t="shared" si="1"/>
        <v>26</v>
      </c>
      <c r="K8" s="26">
        <v>22</v>
      </c>
      <c r="L8" s="23">
        <v>3</v>
      </c>
      <c r="M8" s="29">
        <v>0</v>
      </c>
      <c r="N8" s="110">
        <f aca="true" t="shared" si="3" ref="N8:N35">K8+L8+M8</f>
        <v>25</v>
      </c>
      <c r="O8" s="48">
        <v>165</v>
      </c>
      <c r="P8" s="50">
        <v>57</v>
      </c>
      <c r="Q8" s="40">
        <f t="shared" si="2"/>
        <v>222</v>
      </c>
    </row>
    <row r="9" spans="1:17" s="12" customFormat="1" ht="12.75">
      <c r="A9" s="42">
        <v>3</v>
      </c>
      <c r="B9" s="190" t="s">
        <v>6</v>
      </c>
      <c r="C9" s="24">
        <v>281</v>
      </c>
      <c r="D9" s="25">
        <v>99</v>
      </c>
      <c r="E9" s="25">
        <v>236</v>
      </c>
      <c r="F9" s="110">
        <f t="shared" si="0"/>
        <v>616</v>
      </c>
      <c r="G9" s="26">
        <v>149</v>
      </c>
      <c r="H9" s="23">
        <v>22</v>
      </c>
      <c r="I9" s="29">
        <v>38</v>
      </c>
      <c r="J9" s="110">
        <f t="shared" si="1"/>
        <v>209</v>
      </c>
      <c r="K9" s="26">
        <v>65</v>
      </c>
      <c r="L9" s="23">
        <v>20</v>
      </c>
      <c r="M9" s="29">
        <v>8</v>
      </c>
      <c r="N9" s="110">
        <f t="shared" si="3"/>
        <v>93</v>
      </c>
      <c r="O9" s="48">
        <v>627</v>
      </c>
      <c r="P9" s="50">
        <v>291</v>
      </c>
      <c r="Q9" s="40">
        <f t="shared" si="2"/>
        <v>918</v>
      </c>
    </row>
    <row r="10" spans="1:17" s="12" customFormat="1" ht="12.75">
      <c r="A10" s="42">
        <v>4</v>
      </c>
      <c r="B10" s="190" t="s">
        <v>7</v>
      </c>
      <c r="C10" s="24">
        <v>168</v>
      </c>
      <c r="D10" s="25">
        <v>37</v>
      </c>
      <c r="E10" s="25">
        <v>35</v>
      </c>
      <c r="F10" s="110">
        <f t="shared" si="0"/>
        <v>240</v>
      </c>
      <c r="G10" s="26">
        <v>116</v>
      </c>
      <c r="H10" s="23">
        <v>21</v>
      </c>
      <c r="I10" s="29">
        <v>7</v>
      </c>
      <c r="J10" s="110">
        <f t="shared" si="1"/>
        <v>144</v>
      </c>
      <c r="K10" s="26">
        <v>14</v>
      </c>
      <c r="L10" s="23">
        <v>2</v>
      </c>
      <c r="M10" s="29">
        <v>2</v>
      </c>
      <c r="N10" s="110">
        <f t="shared" si="3"/>
        <v>18</v>
      </c>
      <c r="O10" s="48">
        <v>279</v>
      </c>
      <c r="P10" s="50">
        <v>123</v>
      </c>
      <c r="Q10" s="40">
        <f t="shared" si="2"/>
        <v>402</v>
      </c>
    </row>
    <row r="11" spans="1:17" ht="12.75">
      <c r="A11" s="42">
        <v>5</v>
      </c>
      <c r="B11" s="190" t="s">
        <v>8</v>
      </c>
      <c r="C11" s="24">
        <v>154</v>
      </c>
      <c r="D11" s="25">
        <v>51</v>
      </c>
      <c r="E11" s="25">
        <v>22</v>
      </c>
      <c r="F11" s="110">
        <f t="shared" si="0"/>
        <v>227</v>
      </c>
      <c r="G11" s="26">
        <v>66</v>
      </c>
      <c r="H11" s="23">
        <v>7</v>
      </c>
      <c r="I11" s="29">
        <v>4</v>
      </c>
      <c r="J11" s="110">
        <f t="shared" si="1"/>
        <v>77</v>
      </c>
      <c r="K11" s="26">
        <v>28</v>
      </c>
      <c r="L11" s="23">
        <v>0</v>
      </c>
      <c r="M11" s="29">
        <v>0</v>
      </c>
      <c r="N11" s="110">
        <f t="shared" si="3"/>
        <v>28</v>
      </c>
      <c r="O11" s="48">
        <v>230</v>
      </c>
      <c r="P11" s="50">
        <v>102</v>
      </c>
      <c r="Q11" s="40">
        <f t="shared" si="2"/>
        <v>332</v>
      </c>
    </row>
    <row r="12" spans="1:17" s="12" customFormat="1" ht="12.75">
      <c r="A12" s="42">
        <v>6</v>
      </c>
      <c r="B12" s="190" t="s">
        <v>9</v>
      </c>
      <c r="C12" s="24">
        <v>131</v>
      </c>
      <c r="D12" s="25">
        <v>31</v>
      </c>
      <c r="E12" s="25">
        <v>40</v>
      </c>
      <c r="F12" s="110">
        <f t="shared" si="0"/>
        <v>202</v>
      </c>
      <c r="G12" s="26">
        <v>78</v>
      </c>
      <c r="H12" s="23">
        <v>7</v>
      </c>
      <c r="I12" s="29">
        <v>7</v>
      </c>
      <c r="J12" s="110">
        <f t="shared" si="1"/>
        <v>92</v>
      </c>
      <c r="K12" s="26">
        <v>14</v>
      </c>
      <c r="L12" s="23">
        <v>0</v>
      </c>
      <c r="M12" s="29">
        <v>0</v>
      </c>
      <c r="N12" s="110">
        <f t="shared" si="3"/>
        <v>14</v>
      </c>
      <c r="O12" s="48">
        <v>226</v>
      </c>
      <c r="P12" s="50">
        <v>82</v>
      </c>
      <c r="Q12" s="40">
        <f t="shared" si="2"/>
        <v>308</v>
      </c>
    </row>
    <row r="13" spans="1:17" s="12" customFormat="1" ht="12.75">
      <c r="A13" s="42">
        <v>7</v>
      </c>
      <c r="B13" s="190" t="s">
        <v>10</v>
      </c>
      <c r="C13" s="24">
        <v>164</v>
      </c>
      <c r="D13" s="25">
        <v>61</v>
      </c>
      <c r="E13" s="25">
        <v>34</v>
      </c>
      <c r="F13" s="110">
        <f t="shared" si="0"/>
        <v>259</v>
      </c>
      <c r="G13" s="26">
        <v>77</v>
      </c>
      <c r="H13" s="23">
        <v>14</v>
      </c>
      <c r="I13" s="29">
        <v>3</v>
      </c>
      <c r="J13" s="110">
        <f t="shared" si="1"/>
        <v>94</v>
      </c>
      <c r="K13" s="26">
        <v>23</v>
      </c>
      <c r="L13" s="23">
        <v>11</v>
      </c>
      <c r="M13" s="29">
        <v>1</v>
      </c>
      <c r="N13" s="110">
        <f t="shared" si="3"/>
        <v>35</v>
      </c>
      <c r="O13" s="48">
        <v>290</v>
      </c>
      <c r="P13" s="50">
        <v>98</v>
      </c>
      <c r="Q13" s="40">
        <f t="shared" si="2"/>
        <v>388</v>
      </c>
    </row>
    <row r="14" spans="1:17" s="12" customFormat="1" ht="12.75">
      <c r="A14" s="42">
        <v>8</v>
      </c>
      <c r="B14" s="190" t="s">
        <v>11</v>
      </c>
      <c r="C14" s="24">
        <v>111</v>
      </c>
      <c r="D14" s="25">
        <v>32</v>
      </c>
      <c r="E14" s="25">
        <v>29</v>
      </c>
      <c r="F14" s="110">
        <f t="shared" si="0"/>
        <v>172</v>
      </c>
      <c r="G14" s="26">
        <v>46</v>
      </c>
      <c r="H14" s="23">
        <v>5</v>
      </c>
      <c r="I14" s="29">
        <v>12</v>
      </c>
      <c r="J14" s="110">
        <f t="shared" si="1"/>
        <v>63</v>
      </c>
      <c r="K14" s="26">
        <v>10</v>
      </c>
      <c r="L14" s="23">
        <v>1</v>
      </c>
      <c r="M14" s="29">
        <v>1</v>
      </c>
      <c r="N14" s="110">
        <f t="shared" si="3"/>
        <v>12</v>
      </c>
      <c r="O14" s="48">
        <v>180</v>
      </c>
      <c r="P14" s="50">
        <v>67</v>
      </c>
      <c r="Q14" s="40">
        <f t="shared" si="2"/>
        <v>247</v>
      </c>
    </row>
    <row r="15" spans="1:17" s="12" customFormat="1" ht="12.75">
      <c r="A15" s="42">
        <v>9</v>
      </c>
      <c r="B15" s="190" t="s">
        <v>12</v>
      </c>
      <c r="C15" s="24">
        <v>179</v>
      </c>
      <c r="D15" s="25">
        <v>28</v>
      </c>
      <c r="E15" s="25">
        <v>25</v>
      </c>
      <c r="F15" s="110">
        <f t="shared" si="0"/>
        <v>232</v>
      </c>
      <c r="G15" s="26">
        <v>88</v>
      </c>
      <c r="H15" s="23">
        <v>14</v>
      </c>
      <c r="I15" s="29">
        <v>4</v>
      </c>
      <c r="J15" s="110">
        <f t="shared" si="1"/>
        <v>106</v>
      </c>
      <c r="K15" s="26">
        <v>27</v>
      </c>
      <c r="L15" s="23">
        <v>5</v>
      </c>
      <c r="M15" s="29">
        <v>3</v>
      </c>
      <c r="N15" s="110">
        <f t="shared" si="3"/>
        <v>35</v>
      </c>
      <c r="O15" s="48">
        <v>259</v>
      </c>
      <c r="P15" s="50">
        <v>114</v>
      </c>
      <c r="Q15" s="40">
        <f t="shared" si="2"/>
        <v>373</v>
      </c>
    </row>
    <row r="16" spans="1:17" s="12" customFormat="1" ht="12.75">
      <c r="A16" s="42">
        <v>10</v>
      </c>
      <c r="B16" s="190" t="s">
        <v>13</v>
      </c>
      <c r="C16" s="24">
        <v>132</v>
      </c>
      <c r="D16" s="25">
        <v>12</v>
      </c>
      <c r="E16" s="25">
        <v>49</v>
      </c>
      <c r="F16" s="110">
        <f t="shared" si="0"/>
        <v>193</v>
      </c>
      <c r="G16" s="26">
        <v>26</v>
      </c>
      <c r="H16" s="23">
        <v>2</v>
      </c>
      <c r="I16" s="29">
        <v>3</v>
      </c>
      <c r="J16" s="110">
        <f t="shared" si="1"/>
        <v>31</v>
      </c>
      <c r="K16" s="26">
        <v>11</v>
      </c>
      <c r="L16" s="23">
        <v>1</v>
      </c>
      <c r="M16" s="29">
        <v>0</v>
      </c>
      <c r="N16" s="110">
        <f t="shared" si="3"/>
        <v>12</v>
      </c>
      <c r="O16" s="48">
        <v>172</v>
      </c>
      <c r="P16" s="50">
        <v>64</v>
      </c>
      <c r="Q16" s="40">
        <f t="shared" si="2"/>
        <v>236</v>
      </c>
    </row>
    <row r="17" spans="1:17" s="12" customFormat="1" ht="12.75">
      <c r="A17" s="42">
        <v>11</v>
      </c>
      <c r="B17" s="190" t="s">
        <v>14</v>
      </c>
      <c r="C17" s="24">
        <v>60</v>
      </c>
      <c r="D17" s="25">
        <v>19</v>
      </c>
      <c r="E17" s="25">
        <v>20</v>
      </c>
      <c r="F17" s="110">
        <f t="shared" si="0"/>
        <v>99</v>
      </c>
      <c r="G17" s="26">
        <v>46</v>
      </c>
      <c r="H17" s="23">
        <v>9</v>
      </c>
      <c r="I17" s="29">
        <v>3</v>
      </c>
      <c r="J17" s="110">
        <f t="shared" si="1"/>
        <v>58</v>
      </c>
      <c r="K17" s="26">
        <v>1</v>
      </c>
      <c r="L17" s="23">
        <v>0</v>
      </c>
      <c r="M17" s="29">
        <v>0</v>
      </c>
      <c r="N17" s="110">
        <f t="shared" si="3"/>
        <v>1</v>
      </c>
      <c r="O17" s="48">
        <v>123</v>
      </c>
      <c r="P17" s="50">
        <v>35</v>
      </c>
      <c r="Q17" s="40">
        <f t="shared" si="2"/>
        <v>158</v>
      </c>
    </row>
    <row r="18" spans="1:17" s="12" customFormat="1" ht="12.75">
      <c r="A18" s="42">
        <v>12</v>
      </c>
      <c r="B18" s="190" t="s">
        <v>15</v>
      </c>
      <c r="C18" s="24">
        <v>209</v>
      </c>
      <c r="D18" s="25">
        <v>71</v>
      </c>
      <c r="E18" s="25">
        <v>33</v>
      </c>
      <c r="F18" s="110">
        <f t="shared" si="0"/>
        <v>313</v>
      </c>
      <c r="G18" s="26">
        <v>119</v>
      </c>
      <c r="H18" s="23">
        <v>21</v>
      </c>
      <c r="I18" s="29">
        <v>2</v>
      </c>
      <c r="J18" s="110">
        <f t="shared" si="1"/>
        <v>142</v>
      </c>
      <c r="K18" s="26">
        <v>26</v>
      </c>
      <c r="L18" s="23">
        <v>5</v>
      </c>
      <c r="M18" s="29">
        <v>2</v>
      </c>
      <c r="N18" s="110">
        <f t="shared" si="3"/>
        <v>33</v>
      </c>
      <c r="O18" s="48">
        <v>367</v>
      </c>
      <c r="P18" s="50">
        <v>121</v>
      </c>
      <c r="Q18" s="40">
        <f t="shared" si="2"/>
        <v>488</v>
      </c>
    </row>
    <row r="19" spans="1:17" s="12" customFormat="1" ht="12.75">
      <c r="A19" s="42">
        <v>13</v>
      </c>
      <c r="B19" s="190" t="s">
        <v>16</v>
      </c>
      <c r="C19" s="24">
        <v>141</v>
      </c>
      <c r="D19" s="25">
        <v>29</v>
      </c>
      <c r="E19" s="25">
        <v>48</v>
      </c>
      <c r="F19" s="110">
        <f t="shared" si="0"/>
        <v>218</v>
      </c>
      <c r="G19" s="26">
        <v>37</v>
      </c>
      <c r="H19" s="23">
        <v>4</v>
      </c>
      <c r="I19" s="29">
        <v>5</v>
      </c>
      <c r="J19" s="110">
        <f t="shared" si="1"/>
        <v>46</v>
      </c>
      <c r="K19" s="26">
        <v>10</v>
      </c>
      <c r="L19" s="23">
        <v>0</v>
      </c>
      <c r="M19" s="29">
        <v>4</v>
      </c>
      <c r="N19" s="110">
        <f t="shared" si="3"/>
        <v>14</v>
      </c>
      <c r="O19" s="48">
        <v>210</v>
      </c>
      <c r="P19" s="50">
        <v>68</v>
      </c>
      <c r="Q19" s="40">
        <f t="shared" si="2"/>
        <v>278</v>
      </c>
    </row>
    <row r="20" spans="1:17" s="12" customFormat="1" ht="12.75">
      <c r="A20" s="42">
        <v>14</v>
      </c>
      <c r="B20" s="190" t="s">
        <v>17</v>
      </c>
      <c r="C20" s="24">
        <v>333</v>
      </c>
      <c r="D20" s="25">
        <v>88</v>
      </c>
      <c r="E20" s="25">
        <v>38</v>
      </c>
      <c r="F20" s="110">
        <f t="shared" si="0"/>
        <v>459</v>
      </c>
      <c r="G20" s="26">
        <v>280</v>
      </c>
      <c r="H20" s="23">
        <v>63</v>
      </c>
      <c r="I20" s="29">
        <v>22</v>
      </c>
      <c r="J20" s="110">
        <f t="shared" si="1"/>
        <v>365</v>
      </c>
      <c r="K20" s="26">
        <v>69</v>
      </c>
      <c r="L20" s="23">
        <v>6</v>
      </c>
      <c r="M20" s="29">
        <v>1</v>
      </c>
      <c r="N20" s="110">
        <f t="shared" si="3"/>
        <v>76</v>
      </c>
      <c r="O20" s="48">
        <v>595</v>
      </c>
      <c r="P20" s="50">
        <v>305</v>
      </c>
      <c r="Q20" s="40">
        <f t="shared" si="2"/>
        <v>900</v>
      </c>
    </row>
    <row r="21" spans="1:17" s="12" customFormat="1" ht="12.75">
      <c r="A21" s="42">
        <v>15</v>
      </c>
      <c r="B21" s="190" t="s">
        <v>18</v>
      </c>
      <c r="C21" s="27">
        <v>101</v>
      </c>
      <c r="D21" s="28">
        <v>28</v>
      </c>
      <c r="E21" s="29">
        <v>17</v>
      </c>
      <c r="F21" s="110">
        <f t="shared" si="0"/>
        <v>146</v>
      </c>
      <c r="G21" s="26">
        <v>94</v>
      </c>
      <c r="H21" s="23">
        <v>13</v>
      </c>
      <c r="I21" s="29">
        <v>1</v>
      </c>
      <c r="J21" s="110">
        <f t="shared" si="1"/>
        <v>108</v>
      </c>
      <c r="K21" s="26">
        <v>7</v>
      </c>
      <c r="L21" s="23">
        <v>3</v>
      </c>
      <c r="M21" s="29">
        <v>0</v>
      </c>
      <c r="N21" s="110">
        <f t="shared" si="3"/>
        <v>10</v>
      </c>
      <c r="O21" s="48">
        <v>194</v>
      </c>
      <c r="P21" s="50">
        <v>70</v>
      </c>
      <c r="Q21" s="40">
        <f t="shared" si="2"/>
        <v>264</v>
      </c>
    </row>
    <row r="22" spans="1:17" s="12" customFormat="1" ht="12.75">
      <c r="A22" s="42">
        <v>16</v>
      </c>
      <c r="B22" s="190" t="s">
        <v>19</v>
      </c>
      <c r="C22" s="30">
        <v>81</v>
      </c>
      <c r="D22" s="31">
        <v>28</v>
      </c>
      <c r="E22" s="32">
        <v>9</v>
      </c>
      <c r="F22" s="110">
        <f t="shared" si="0"/>
        <v>118</v>
      </c>
      <c r="G22" s="30">
        <v>27</v>
      </c>
      <c r="H22" s="31">
        <v>6</v>
      </c>
      <c r="I22" s="32">
        <v>1</v>
      </c>
      <c r="J22" s="110">
        <f t="shared" si="1"/>
        <v>34</v>
      </c>
      <c r="K22" s="30">
        <v>16</v>
      </c>
      <c r="L22" s="31">
        <v>2</v>
      </c>
      <c r="M22" s="32">
        <v>0</v>
      </c>
      <c r="N22" s="110">
        <f t="shared" si="3"/>
        <v>18</v>
      </c>
      <c r="O22" s="48">
        <v>128</v>
      </c>
      <c r="P22" s="50">
        <v>42</v>
      </c>
      <c r="Q22" s="40">
        <f t="shared" si="2"/>
        <v>170</v>
      </c>
    </row>
    <row r="23" spans="1:17" s="12" customFormat="1" ht="12.75">
      <c r="A23" s="42">
        <v>17</v>
      </c>
      <c r="B23" s="190" t="s">
        <v>20</v>
      </c>
      <c r="C23" s="24">
        <v>111</v>
      </c>
      <c r="D23" s="25">
        <v>34</v>
      </c>
      <c r="E23" s="25">
        <v>3</v>
      </c>
      <c r="F23" s="110">
        <f t="shared" si="0"/>
        <v>148</v>
      </c>
      <c r="G23" s="26">
        <v>36</v>
      </c>
      <c r="H23" s="23">
        <v>7</v>
      </c>
      <c r="I23" s="29">
        <v>0</v>
      </c>
      <c r="J23" s="110">
        <f t="shared" si="1"/>
        <v>43</v>
      </c>
      <c r="K23" s="26">
        <v>12</v>
      </c>
      <c r="L23" s="23">
        <v>2</v>
      </c>
      <c r="M23" s="29">
        <v>0</v>
      </c>
      <c r="N23" s="110">
        <f t="shared" si="3"/>
        <v>14</v>
      </c>
      <c r="O23" s="48">
        <v>158</v>
      </c>
      <c r="P23" s="50">
        <v>47</v>
      </c>
      <c r="Q23" s="40">
        <f t="shared" si="2"/>
        <v>205</v>
      </c>
    </row>
    <row r="24" spans="1:17" s="12" customFormat="1" ht="12.75">
      <c r="A24" s="42">
        <v>18</v>
      </c>
      <c r="B24" s="190" t="s">
        <v>21</v>
      </c>
      <c r="C24" s="24">
        <v>56</v>
      </c>
      <c r="D24" s="25">
        <v>21</v>
      </c>
      <c r="E24" s="25">
        <v>3</v>
      </c>
      <c r="F24" s="110">
        <f t="shared" si="0"/>
        <v>80</v>
      </c>
      <c r="G24" s="26">
        <v>24</v>
      </c>
      <c r="H24" s="23">
        <v>6</v>
      </c>
      <c r="I24" s="29">
        <v>1</v>
      </c>
      <c r="J24" s="110">
        <f t="shared" si="1"/>
        <v>31</v>
      </c>
      <c r="K24" s="26">
        <v>11</v>
      </c>
      <c r="L24" s="23">
        <v>2</v>
      </c>
      <c r="M24" s="29">
        <v>0</v>
      </c>
      <c r="N24" s="110">
        <f t="shared" si="3"/>
        <v>13</v>
      </c>
      <c r="O24" s="48">
        <v>90</v>
      </c>
      <c r="P24" s="50">
        <v>34</v>
      </c>
      <c r="Q24" s="40">
        <f t="shared" si="2"/>
        <v>124</v>
      </c>
    </row>
    <row r="25" spans="1:17" s="12" customFormat="1" ht="12.75">
      <c r="A25" s="42">
        <v>19</v>
      </c>
      <c r="B25" s="190" t="s">
        <v>22</v>
      </c>
      <c r="C25" s="24">
        <v>166</v>
      </c>
      <c r="D25" s="25">
        <v>41</v>
      </c>
      <c r="E25" s="25">
        <v>41</v>
      </c>
      <c r="F25" s="110">
        <f t="shared" si="0"/>
        <v>248</v>
      </c>
      <c r="G25" s="26">
        <v>49</v>
      </c>
      <c r="H25" s="23">
        <v>8</v>
      </c>
      <c r="I25" s="29">
        <v>6</v>
      </c>
      <c r="J25" s="110">
        <f t="shared" si="1"/>
        <v>63</v>
      </c>
      <c r="K25" s="26">
        <v>19</v>
      </c>
      <c r="L25" s="23">
        <v>2</v>
      </c>
      <c r="M25" s="29">
        <v>0</v>
      </c>
      <c r="N25" s="110">
        <f t="shared" si="3"/>
        <v>21</v>
      </c>
      <c r="O25" s="48">
        <v>236</v>
      </c>
      <c r="P25" s="50">
        <v>96</v>
      </c>
      <c r="Q25" s="40">
        <f t="shared" si="2"/>
        <v>332</v>
      </c>
    </row>
    <row r="26" spans="1:17" s="12" customFormat="1" ht="12.75">
      <c r="A26" s="42">
        <v>20</v>
      </c>
      <c r="B26" s="190" t="s">
        <v>23</v>
      </c>
      <c r="C26" s="24">
        <v>134</v>
      </c>
      <c r="D26" s="25">
        <v>36</v>
      </c>
      <c r="E26" s="25">
        <v>26</v>
      </c>
      <c r="F26" s="110">
        <f t="shared" si="0"/>
        <v>196</v>
      </c>
      <c r="G26" s="26">
        <v>34</v>
      </c>
      <c r="H26" s="23">
        <v>5</v>
      </c>
      <c r="I26" s="29">
        <v>7</v>
      </c>
      <c r="J26" s="110">
        <f t="shared" si="1"/>
        <v>46</v>
      </c>
      <c r="K26" s="26">
        <v>8</v>
      </c>
      <c r="L26" s="23">
        <v>3</v>
      </c>
      <c r="M26" s="29">
        <v>1</v>
      </c>
      <c r="N26" s="110">
        <f t="shared" si="3"/>
        <v>12</v>
      </c>
      <c r="O26" s="48">
        <v>186</v>
      </c>
      <c r="P26" s="50">
        <v>68</v>
      </c>
      <c r="Q26" s="40">
        <f t="shared" si="2"/>
        <v>254</v>
      </c>
    </row>
    <row r="27" spans="1:17" s="12" customFormat="1" ht="12.75">
      <c r="A27" s="42">
        <v>21</v>
      </c>
      <c r="B27" s="190" t="s">
        <v>24</v>
      </c>
      <c r="C27" s="24">
        <v>101</v>
      </c>
      <c r="D27" s="25">
        <v>46</v>
      </c>
      <c r="E27" s="25">
        <v>30</v>
      </c>
      <c r="F27" s="110">
        <f t="shared" si="0"/>
        <v>177</v>
      </c>
      <c r="G27" s="26">
        <v>50</v>
      </c>
      <c r="H27" s="23">
        <v>15</v>
      </c>
      <c r="I27" s="29">
        <v>17</v>
      </c>
      <c r="J27" s="110">
        <f t="shared" si="1"/>
        <v>82</v>
      </c>
      <c r="K27" s="26">
        <v>19</v>
      </c>
      <c r="L27" s="23">
        <v>7</v>
      </c>
      <c r="M27" s="29">
        <v>1</v>
      </c>
      <c r="N27" s="110">
        <f t="shared" si="3"/>
        <v>27</v>
      </c>
      <c r="O27" s="48">
        <v>221</v>
      </c>
      <c r="P27" s="50">
        <v>65</v>
      </c>
      <c r="Q27" s="40">
        <f t="shared" si="2"/>
        <v>286</v>
      </c>
    </row>
    <row r="28" spans="1:17" s="12" customFormat="1" ht="12.75">
      <c r="A28" s="42">
        <v>22</v>
      </c>
      <c r="B28" s="190" t="s">
        <v>25</v>
      </c>
      <c r="C28" s="24">
        <v>78</v>
      </c>
      <c r="D28" s="25">
        <v>28</v>
      </c>
      <c r="E28" s="25">
        <v>20</v>
      </c>
      <c r="F28" s="110">
        <f t="shared" si="0"/>
        <v>126</v>
      </c>
      <c r="G28" s="26">
        <v>41</v>
      </c>
      <c r="H28" s="23">
        <v>2</v>
      </c>
      <c r="I28" s="29">
        <v>1</v>
      </c>
      <c r="J28" s="110">
        <f t="shared" si="1"/>
        <v>44</v>
      </c>
      <c r="K28" s="26">
        <v>16</v>
      </c>
      <c r="L28" s="23">
        <v>4</v>
      </c>
      <c r="M28" s="29">
        <v>1</v>
      </c>
      <c r="N28" s="110">
        <f t="shared" si="3"/>
        <v>21</v>
      </c>
      <c r="O28" s="48">
        <v>139</v>
      </c>
      <c r="P28" s="50">
        <v>52</v>
      </c>
      <c r="Q28" s="40">
        <f t="shared" si="2"/>
        <v>191</v>
      </c>
    </row>
    <row r="29" spans="1:17" s="12" customFormat="1" ht="12.75">
      <c r="A29" s="42">
        <v>23</v>
      </c>
      <c r="B29" s="190" t="s">
        <v>26</v>
      </c>
      <c r="C29" s="24">
        <v>46</v>
      </c>
      <c r="D29" s="25">
        <v>15</v>
      </c>
      <c r="E29" s="25">
        <v>17</v>
      </c>
      <c r="F29" s="110">
        <f t="shared" si="0"/>
        <v>78</v>
      </c>
      <c r="G29" s="26">
        <v>13</v>
      </c>
      <c r="H29" s="23">
        <v>4</v>
      </c>
      <c r="I29" s="29">
        <v>1</v>
      </c>
      <c r="J29" s="110">
        <f t="shared" si="1"/>
        <v>18</v>
      </c>
      <c r="K29" s="26">
        <v>9</v>
      </c>
      <c r="L29" s="23">
        <v>0</v>
      </c>
      <c r="M29" s="29">
        <v>0</v>
      </c>
      <c r="N29" s="110">
        <f t="shared" si="3"/>
        <v>9</v>
      </c>
      <c r="O29" s="48">
        <v>81</v>
      </c>
      <c r="P29" s="50">
        <v>24</v>
      </c>
      <c r="Q29" s="40">
        <f t="shared" si="2"/>
        <v>105</v>
      </c>
    </row>
    <row r="30" spans="1:17" s="12" customFormat="1" ht="12.75">
      <c r="A30" s="42">
        <v>24</v>
      </c>
      <c r="B30" s="190" t="s">
        <v>27</v>
      </c>
      <c r="C30" s="24">
        <v>104</v>
      </c>
      <c r="D30" s="25">
        <v>29</v>
      </c>
      <c r="E30" s="25">
        <v>10</v>
      </c>
      <c r="F30" s="110">
        <f t="shared" si="0"/>
        <v>143</v>
      </c>
      <c r="G30" s="26">
        <v>41</v>
      </c>
      <c r="H30" s="23">
        <v>13</v>
      </c>
      <c r="I30" s="29">
        <v>6</v>
      </c>
      <c r="J30" s="110">
        <f t="shared" si="1"/>
        <v>60</v>
      </c>
      <c r="K30" s="26">
        <v>20</v>
      </c>
      <c r="L30" s="23">
        <v>3</v>
      </c>
      <c r="M30" s="29">
        <v>0</v>
      </c>
      <c r="N30" s="110">
        <f t="shared" si="3"/>
        <v>23</v>
      </c>
      <c r="O30" s="48">
        <v>155</v>
      </c>
      <c r="P30" s="50">
        <v>71</v>
      </c>
      <c r="Q30" s="40">
        <f t="shared" si="2"/>
        <v>226</v>
      </c>
    </row>
    <row r="31" spans="1:17" s="12" customFormat="1" ht="12.75">
      <c r="A31" s="42">
        <v>25</v>
      </c>
      <c r="B31" s="190" t="s">
        <v>28</v>
      </c>
      <c r="C31" s="24">
        <v>192</v>
      </c>
      <c r="D31" s="25">
        <v>32</v>
      </c>
      <c r="E31" s="25">
        <v>42</v>
      </c>
      <c r="F31" s="110">
        <f t="shared" si="0"/>
        <v>266</v>
      </c>
      <c r="G31" s="26">
        <v>84</v>
      </c>
      <c r="H31" s="23">
        <v>8</v>
      </c>
      <c r="I31" s="29">
        <v>8</v>
      </c>
      <c r="J31" s="110">
        <f t="shared" si="1"/>
        <v>100</v>
      </c>
      <c r="K31" s="26">
        <v>31</v>
      </c>
      <c r="L31" s="23">
        <v>3</v>
      </c>
      <c r="M31" s="29">
        <v>3</v>
      </c>
      <c r="N31" s="110">
        <f t="shared" si="3"/>
        <v>37</v>
      </c>
      <c r="O31" s="48">
        <v>272</v>
      </c>
      <c r="P31" s="50">
        <v>131</v>
      </c>
      <c r="Q31" s="40">
        <f t="shared" si="2"/>
        <v>403</v>
      </c>
    </row>
    <row r="32" spans="1:17" s="12" customFormat="1" ht="13.5" customHeight="1">
      <c r="A32" s="43">
        <v>26</v>
      </c>
      <c r="B32" s="191" t="s">
        <v>62</v>
      </c>
      <c r="C32" s="38">
        <v>43</v>
      </c>
      <c r="D32" s="33">
        <v>61</v>
      </c>
      <c r="E32" s="34">
        <v>13</v>
      </c>
      <c r="F32" s="110">
        <f t="shared" si="0"/>
        <v>117</v>
      </c>
      <c r="G32" s="38">
        <v>50</v>
      </c>
      <c r="H32" s="33">
        <v>32</v>
      </c>
      <c r="I32" s="34">
        <v>23</v>
      </c>
      <c r="J32" s="110">
        <f t="shared" si="1"/>
        <v>105</v>
      </c>
      <c r="K32" s="38">
        <v>5</v>
      </c>
      <c r="L32" s="33">
        <v>1</v>
      </c>
      <c r="M32" s="34">
        <v>1</v>
      </c>
      <c r="N32" s="110">
        <f t="shared" si="3"/>
        <v>7</v>
      </c>
      <c r="O32" s="49">
        <v>221</v>
      </c>
      <c r="P32" s="51">
        <v>8</v>
      </c>
      <c r="Q32" s="40">
        <f t="shared" si="2"/>
        <v>229</v>
      </c>
    </row>
    <row r="33" spans="1:17" s="12" customFormat="1" ht="13.5" customHeight="1">
      <c r="A33" s="42">
        <v>27</v>
      </c>
      <c r="B33" s="191" t="s">
        <v>79</v>
      </c>
      <c r="C33" s="38">
        <v>4</v>
      </c>
      <c r="D33" s="33">
        <v>0</v>
      </c>
      <c r="E33" s="34">
        <v>0</v>
      </c>
      <c r="F33" s="110">
        <f t="shared" si="0"/>
        <v>4</v>
      </c>
      <c r="G33" s="38">
        <v>11</v>
      </c>
      <c r="H33" s="33">
        <v>0</v>
      </c>
      <c r="I33" s="34">
        <v>0</v>
      </c>
      <c r="J33" s="110">
        <f t="shared" si="1"/>
        <v>11</v>
      </c>
      <c r="K33" s="38">
        <v>1</v>
      </c>
      <c r="L33" s="33">
        <v>0</v>
      </c>
      <c r="M33" s="34">
        <v>0</v>
      </c>
      <c r="N33" s="110">
        <f t="shared" si="3"/>
        <v>1</v>
      </c>
      <c r="O33" s="49">
        <v>16</v>
      </c>
      <c r="P33" s="51">
        <v>0</v>
      </c>
      <c r="Q33" s="40">
        <f t="shared" si="2"/>
        <v>16</v>
      </c>
    </row>
    <row r="34" spans="1:17" s="12" customFormat="1" ht="13.5" customHeight="1">
      <c r="A34" s="43">
        <v>28</v>
      </c>
      <c r="B34" s="191" t="s">
        <v>78</v>
      </c>
      <c r="C34" s="38">
        <v>10</v>
      </c>
      <c r="D34" s="33">
        <v>0</v>
      </c>
      <c r="E34" s="34">
        <v>0</v>
      </c>
      <c r="F34" s="110">
        <f t="shared" si="0"/>
        <v>10</v>
      </c>
      <c r="G34" s="38">
        <v>5</v>
      </c>
      <c r="H34" s="33">
        <v>0</v>
      </c>
      <c r="I34" s="34">
        <v>0</v>
      </c>
      <c r="J34" s="110">
        <f t="shared" si="1"/>
        <v>5</v>
      </c>
      <c r="K34" s="38">
        <v>0</v>
      </c>
      <c r="L34" s="33">
        <v>0</v>
      </c>
      <c r="M34" s="34">
        <v>0</v>
      </c>
      <c r="N34" s="110">
        <f t="shared" si="3"/>
        <v>0</v>
      </c>
      <c r="O34" s="49">
        <v>15</v>
      </c>
      <c r="P34" s="51">
        <v>0</v>
      </c>
      <c r="Q34" s="40">
        <f t="shared" si="2"/>
        <v>15</v>
      </c>
    </row>
    <row r="35" spans="1:17" s="12" customFormat="1" ht="13.5" customHeight="1" thickBot="1">
      <c r="A35" s="46">
        <v>27</v>
      </c>
      <c r="B35" s="192" t="s">
        <v>76</v>
      </c>
      <c r="C35" s="38">
        <v>7</v>
      </c>
      <c r="D35" s="33">
        <v>0</v>
      </c>
      <c r="E35" s="34">
        <v>2</v>
      </c>
      <c r="F35" s="110">
        <f t="shared" si="0"/>
        <v>9</v>
      </c>
      <c r="G35" s="38">
        <v>14</v>
      </c>
      <c r="H35" s="33">
        <v>1</v>
      </c>
      <c r="I35" s="34">
        <v>0</v>
      </c>
      <c r="J35" s="110">
        <f t="shared" si="1"/>
        <v>15</v>
      </c>
      <c r="K35" s="38">
        <v>2</v>
      </c>
      <c r="L35" s="33">
        <v>0</v>
      </c>
      <c r="M35" s="34">
        <v>0</v>
      </c>
      <c r="N35" s="110">
        <f t="shared" si="3"/>
        <v>2</v>
      </c>
      <c r="O35" s="49">
        <v>24</v>
      </c>
      <c r="P35" s="51">
        <v>2</v>
      </c>
      <c r="Q35" s="40">
        <f t="shared" si="2"/>
        <v>26</v>
      </c>
    </row>
    <row r="36" spans="1:17" ht="16.5" thickBot="1">
      <c r="A36" s="218" t="s">
        <v>3</v>
      </c>
      <c r="B36" s="219"/>
      <c r="C36" s="35">
        <f aca="true" t="shared" si="4" ref="C36:M36">SUM(C7:C35)</f>
        <v>3500</v>
      </c>
      <c r="D36" s="36">
        <f t="shared" si="4"/>
        <v>1035</v>
      </c>
      <c r="E36" s="36">
        <f t="shared" si="4"/>
        <v>871</v>
      </c>
      <c r="F36" s="36">
        <f t="shared" si="4"/>
        <v>5406</v>
      </c>
      <c r="G36" s="36">
        <f t="shared" si="4"/>
        <v>1755</v>
      </c>
      <c r="H36" s="36">
        <f t="shared" si="4"/>
        <v>323</v>
      </c>
      <c r="I36" s="36">
        <f t="shared" si="4"/>
        <v>184</v>
      </c>
      <c r="J36" s="36">
        <f t="shared" si="4"/>
        <v>2262</v>
      </c>
      <c r="K36" s="36">
        <f>SUM(K7:K35)</f>
        <v>521</v>
      </c>
      <c r="L36" s="36">
        <f t="shared" si="4"/>
        <v>88</v>
      </c>
      <c r="M36" s="36">
        <f t="shared" si="4"/>
        <v>29</v>
      </c>
      <c r="N36" s="36">
        <f>K36+L36+M36</f>
        <v>638</v>
      </c>
      <c r="O36" s="36">
        <f>SUM(O7:O35)</f>
        <v>6011</v>
      </c>
      <c r="P36" s="36">
        <f>SUM(P7:P35)</f>
        <v>2295</v>
      </c>
      <c r="Q36" s="37">
        <f>SUM(Q7:Q35)</f>
        <v>8306</v>
      </c>
    </row>
    <row r="37" ht="9.75" customHeight="1"/>
    <row r="39" spans="1:17" ht="27.75" customHeight="1">
      <c r="A39" s="249" t="s">
        <v>50</v>
      </c>
      <c r="B39" s="249"/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</row>
    <row r="40" spans="1:17" ht="18" customHeight="1" thickBot="1">
      <c r="A40" s="217" t="s">
        <v>57</v>
      </c>
      <c r="B40" s="217"/>
      <c r="C40" s="244" t="s">
        <v>70</v>
      </c>
      <c r="D40" s="244"/>
      <c r="E40" s="244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</row>
    <row r="41" spans="1:17" ht="18.75" customHeight="1" thickBot="1">
      <c r="A41" s="208" t="s">
        <v>1</v>
      </c>
      <c r="B41" s="208" t="s">
        <v>2</v>
      </c>
      <c r="C41" s="206" t="s">
        <v>41</v>
      </c>
      <c r="D41" s="207"/>
      <c r="E41" s="207"/>
      <c r="F41" s="207"/>
      <c r="G41" s="207"/>
      <c r="H41" s="207"/>
      <c r="I41" s="207"/>
      <c r="J41" s="207"/>
      <c r="K41" s="211" t="s">
        <v>45</v>
      </c>
      <c r="L41" s="202"/>
      <c r="M41" s="202"/>
      <c r="N41" s="203"/>
      <c r="O41" s="202" t="s">
        <v>46</v>
      </c>
      <c r="P41" s="202"/>
      <c r="Q41" s="203"/>
    </row>
    <row r="42" spans="1:17" ht="13.5" customHeight="1" thickBot="1">
      <c r="A42" s="209"/>
      <c r="B42" s="209"/>
      <c r="C42" s="206" t="s">
        <v>39</v>
      </c>
      <c r="D42" s="207"/>
      <c r="E42" s="207"/>
      <c r="F42" s="207"/>
      <c r="G42" s="206" t="s">
        <v>40</v>
      </c>
      <c r="H42" s="207"/>
      <c r="I42" s="207"/>
      <c r="J42" s="207"/>
      <c r="K42" s="212"/>
      <c r="L42" s="213"/>
      <c r="M42" s="213"/>
      <c r="N42" s="214"/>
      <c r="O42" s="204"/>
      <c r="P42" s="204"/>
      <c r="Q42" s="205"/>
    </row>
    <row r="43" spans="1:17" ht="32.25" customHeight="1" thickBot="1">
      <c r="A43" s="210"/>
      <c r="B43" s="210"/>
      <c r="C43" s="4" t="s">
        <v>42</v>
      </c>
      <c r="D43" s="4" t="s">
        <v>43</v>
      </c>
      <c r="E43" s="4" t="s">
        <v>44</v>
      </c>
      <c r="F43" s="4" t="s">
        <v>38</v>
      </c>
      <c r="G43" s="4" t="s">
        <v>42</v>
      </c>
      <c r="H43" s="4" t="s">
        <v>43</v>
      </c>
      <c r="I43" s="4" t="s">
        <v>44</v>
      </c>
      <c r="J43" s="4" t="s">
        <v>38</v>
      </c>
      <c r="K43" s="4" t="s">
        <v>42</v>
      </c>
      <c r="L43" s="4" t="s">
        <v>43</v>
      </c>
      <c r="M43" s="4" t="s">
        <v>44</v>
      </c>
      <c r="N43" s="4" t="s">
        <v>38</v>
      </c>
      <c r="O43" s="3" t="s">
        <v>29</v>
      </c>
      <c r="P43" s="4" t="s">
        <v>37</v>
      </c>
      <c r="Q43" s="4" t="s">
        <v>38</v>
      </c>
    </row>
    <row r="44" spans="1:17" ht="12.75">
      <c r="A44" s="109">
        <v>1</v>
      </c>
      <c r="B44" s="168" t="s">
        <v>4</v>
      </c>
      <c r="C44" s="24">
        <v>111</v>
      </c>
      <c r="D44" s="25">
        <v>33</v>
      </c>
      <c r="E44" s="25">
        <v>13</v>
      </c>
      <c r="F44" s="110">
        <f aca="true" t="shared" si="5" ref="F44:F69">C44+D44+E44</f>
        <v>157</v>
      </c>
      <c r="G44" s="132">
        <v>40</v>
      </c>
      <c r="H44" s="131">
        <v>16</v>
      </c>
      <c r="I44" s="25">
        <v>2</v>
      </c>
      <c r="J44" s="110">
        <f aca="true" t="shared" si="6" ref="J44:J69">G44+H44+I44</f>
        <v>58</v>
      </c>
      <c r="K44" s="132">
        <v>14</v>
      </c>
      <c r="L44" s="131">
        <v>6</v>
      </c>
      <c r="M44" s="25">
        <v>0</v>
      </c>
      <c r="N44" s="110">
        <f aca="true" t="shared" si="7" ref="N44:N69">K44+L44+M44</f>
        <v>20</v>
      </c>
      <c r="O44" s="133">
        <v>168</v>
      </c>
      <c r="P44" s="134">
        <v>67</v>
      </c>
      <c r="Q44" s="110">
        <f aca="true" t="shared" si="8" ref="Q44:Q69">O44+P44</f>
        <v>235</v>
      </c>
    </row>
    <row r="45" spans="1:17" ht="12.75">
      <c r="A45" s="42">
        <v>2</v>
      </c>
      <c r="B45" s="44" t="s">
        <v>5</v>
      </c>
      <c r="C45" s="24">
        <v>112</v>
      </c>
      <c r="D45" s="25">
        <v>30</v>
      </c>
      <c r="E45" s="25">
        <v>16</v>
      </c>
      <c r="F45" s="40">
        <f t="shared" si="5"/>
        <v>158</v>
      </c>
      <c r="G45" s="26">
        <v>15</v>
      </c>
      <c r="H45" s="23">
        <v>5</v>
      </c>
      <c r="I45" s="29">
        <v>1</v>
      </c>
      <c r="J45" s="40">
        <f t="shared" si="6"/>
        <v>21</v>
      </c>
      <c r="K45" s="26">
        <v>16</v>
      </c>
      <c r="L45" s="23">
        <v>3</v>
      </c>
      <c r="M45" s="29">
        <v>1</v>
      </c>
      <c r="N45" s="40">
        <f t="shared" si="7"/>
        <v>20</v>
      </c>
      <c r="O45" s="48">
        <v>146</v>
      </c>
      <c r="P45" s="50">
        <v>53</v>
      </c>
      <c r="Q45" s="40">
        <f t="shared" si="8"/>
        <v>199</v>
      </c>
    </row>
    <row r="46" spans="1:17" ht="12.75">
      <c r="A46" s="42">
        <v>3</v>
      </c>
      <c r="B46" s="44" t="s">
        <v>6</v>
      </c>
      <c r="C46" s="24">
        <v>291</v>
      </c>
      <c r="D46" s="25">
        <v>70</v>
      </c>
      <c r="E46" s="25">
        <v>194</v>
      </c>
      <c r="F46" s="40">
        <f t="shared" si="5"/>
        <v>555</v>
      </c>
      <c r="G46" s="26">
        <v>168</v>
      </c>
      <c r="H46" s="23">
        <v>26</v>
      </c>
      <c r="I46" s="29">
        <v>28</v>
      </c>
      <c r="J46" s="40">
        <f t="shared" si="6"/>
        <v>222</v>
      </c>
      <c r="K46" s="26">
        <v>56</v>
      </c>
      <c r="L46" s="23">
        <v>17</v>
      </c>
      <c r="M46" s="29">
        <v>9</v>
      </c>
      <c r="N46" s="40">
        <f t="shared" si="7"/>
        <v>82</v>
      </c>
      <c r="O46" s="48">
        <v>559</v>
      </c>
      <c r="P46" s="50">
        <v>300</v>
      </c>
      <c r="Q46" s="40">
        <f t="shared" si="8"/>
        <v>859</v>
      </c>
    </row>
    <row r="47" spans="1:17" ht="12.75">
      <c r="A47" s="42">
        <v>4</v>
      </c>
      <c r="B47" s="44" t="s">
        <v>7</v>
      </c>
      <c r="C47" s="24">
        <v>148</v>
      </c>
      <c r="D47" s="25">
        <v>46</v>
      </c>
      <c r="E47" s="25">
        <v>30</v>
      </c>
      <c r="F47" s="40">
        <f t="shared" si="5"/>
        <v>224</v>
      </c>
      <c r="G47" s="26">
        <v>108</v>
      </c>
      <c r="H47" s="23">
        <v>19</v>
      </c>
      <c r="I47" s="29">
        <v>10</v>
      </c>
      <c r="J47" s="40">
        <f t="shared" si="6"/>
        <v>137</v>
      </c>
      <c r="K47" s="26">
        <v>9</v>
      </c>
      <c r="L47" s="23">
        <v>1</v>
      </c>
      <c r="M47" s="29">
        <v>0</v>
      </c>
      <c r="N47" s="40">
        <f t="shared" si="7"/>
        <v>10</v>
      </c>
      <c r="O47" s="48">
        <v>251</v>
      </c>
      <c r="P47" s="50">
        <v>120</v>
      </c>
      <c r="Q47" s="40">
        <f t="shared" si="8"/>
        <v>371</v>
      </c>
    </row>
    <row r="48" spans="1:17" ht="12.75">
      <c r="A48" s="42">
        <v>5</v>
      </c>
      <c r="B48" s="44" t="s">
        <v>8</v>
      </c>
      <c r="C48" s="24">
        <v>133</v>
      </c>
      <c r="D48" s="25">
        <v>28</v>
      </c>
      <c r="E48" s="25">
        <v>12</v>
      </c>
      <c r="F48" s="40">
        <f t="shared" si="5"/>
        <v>173</v>
      </c>
      <c r="G48" s="26">
        <v>50</v>
      </c>
      <c r="H48" s="23">
        <v>5</v>
      </c>
      <c r="I48" s="29">
        <v>1</v>
      </c>
      <c r="J48" s="40">
        <f t="shared" si="6"/>
        <v>56</v>
      </c>
      <c r="K48" s="26">
        <v>18</v>
      </c>
      <c r="L48" s="23">
        <v>1</v>
      </c>
      <c r="M48" s="29">
        <v>0</v>
      </c>
      <c r="N48" s="40">
        <f t="shared" si="7"/>
        <v>19</v>
      </c>
      <c r="O48" s="48">
        <v>167</v>
      </c>
      <c r="P48" s="50">
        <v>81</v>
      </c>
      <c r="Q48" s="40">
        <f t="shared" si="8"/>
        <v>248</v>
      </c>
    </row>
    <row r="49" spans="1:17" ht="12.75">
      <c r="A49" s="42">
        <v>6</v>
      </c>
      <c r="B49" s="44" t="s">
        <v>9</v>
      </c>
      <c r="C49" s="24">
        <v>135</v>
      </c>
      <c r="D49" s="25">
        <v>17</v>
      </c>
      <c r="E49" s="25">
        <v>42</v>
      </c>
      <c r="F49" s="40">
        <f t="shared" si="5"/>
        <v>194</v>
      </c>
      <c r="G49" s="26">
        <v>52</v>
      </c>
      <c r="H49" s="23">
        <v>5</v>
      </c>
      <c r="I49" s="29">
        <v>8</v>
      </c>
      <c r="J49" s="40">
        <f t="shared" si="6"/>
        <v>65</v>
      </c>
      <c r="K49" s="26">
        <v>8</v>
      </c>
      <c r="L49" s="23">
        <v>0</v>
      </c>
      <c r="M49" s="29">
        <v>0</v>
      </c>
      <c r="N49" s="40">
        <f t="shared" si="7"/>
        <v>8</v>
      </c>
      <c r="O49" s="48">
        <v>194</v>
      </c>
      <c r="P49" s="50">
        <v>73</v>
      </c>
      <c r="Q49" s="40">
        <f t="shared" si="8"/>
        <v>267</v>
      </c>
    </row>
    <row r="50" spans="1:17" ht="12.75">
      <c r="A50" s="42">
        <v>7</v>
      </c>
      <c r="B50" s="44" t="s">
        <v>10</v>
      </c>
      <c r="C50" s="24">
        <v>167</v>
      </c>
      <c r="D50" s="25">
        <v>50</v>
      </c>
      <c r="E50" s="25">
        <v>29</v>
      </c>
      <c r="F50" s="40">
        <f t="shared" si="5"/>
        <v>246</v>
      </c>
      <c r="G50" s="26">
        <v>59</v>
      </c>
      <c r="H50" s="23">
        <v>14</v>
      </c>
      <c r="I50" s="29">
        <v>1</v>
      </c>
      <c r="J50" s="40">
        <f t="shared" si="6"/>
        <v>74</v>
      </c>
      <c r="K50" s="26">
        <v>20</v>
      </c>
      <c r="L50" s="23">
        <v>5</v>
      </c>
      <c r="M50" s="29">
        <v>0</v>
      </c>
      <c r="N50" s="40">
        <f t="shared" si="7"/>
        <v>25</v>
      </c>
      <c r="O50" s="48">
        <v>248</v>
      </c>
      <c r="P50" s="50">
        <v>97</v>
      </c>
      <c r="Q50" s="40">
        <f t="shared" si="8"/>
        <v>345</v>
      </c>
    </row>
    <row r="51" spans="1:17" ht="12.75">
      <c r="A51" s="42">
        <v>8</v>
      </c>
      <c r="B51" s="44" t="s">
        <v>11</v>
      </c>
      <c r="C51" s="24">
        <v>107</v>
      </c>
      <c r="D51" s="25">
        <v>27</v>
      </c>
      <c r="E51" s="25">
        <v>20</v>
      </c>
      <c r="F51" s="40">
        <f t="shared" si="5"/>
        <v>154</v>
      </c>
      <c r="G51" s="26">
        <v>64</v>
      </c>
      <c r="H51" s="23">
        <v>5</v>
      </c>
      <c r="I51" s="29">
        <v>16</v>
      </c>
      <c r="J51" s="40">
        <f t="shared" si="6"/>
        <v>85</v>
      </c>
      <c r="K51" s="26">
        <v>23</v>
      </c>
      <c r="L51" s="23">
        <v>0</v>
      </c>
      <c r="M51" s="29">
        <v>2</v>
      </c>
      <c r="N51" s="40">
        <f t="shared" si="7"/>
        <v>25</v>
      </c>
      <c r="O51" s="48">
        <v>175</v>
      </c>
      <c r="P51" s="50">
        <v>89</v>
      </c>
      <c r="Q51" s="40">
        <f t="shared" si="8"/>
        <v>264</v>
      </c>
    </row>
    <row r="52" spans="1:17" ht="12.75">
      <c r="A52" s="42">
        <v>9</v>
      </c>
      <c r="B52" s="44" t="s">
        <v>12</v>
      </c>
      <c r="C52" s="24">
        <v>161</v>
      </c>
      <c r="D52" s="25">
        <v>34</v>
      </c>
      <c r="E52" s="25">
        <v>12</v>
      </c>
      <c r="F52" s="40">
        <f t="shared" si="5"/>
        <v>207</v>
      </c>
      <c r="G52" s="26">
        <v>94</v>
      </c>
      <c r="H52" s="23">
        <v>9</v>
      </c>
      <c r="I52" s="29">
        <v>7</v>
      </c>
      <c r="J52" s="40">
        <f t="shared" si="6"/>
        <v>110</v>
      </c>
      <c r="K52" s="26">
        <v>20</v>
      </c>
      <c r="L52" s="23">
        <v>3</v>
      </c>
      <c r="M52" s="29">
        <v>1</v>
      </c>
      <c r="N52" s="40">
        <f t="shared" si="7"/>
        <v>24</v>
      </c>
      <c r="O52" s="48">
        <v>231</v>
      </c>
      <c r="P52" s="50">
        <v>110</v>
      </c>
      <c r="Q52" s="40">
        <f t="shared" si="8"/>
        <v>341</v>
      </c>
    </row>
    <row r="53" spans="1:17" ht="12.75">
      <c r="A53" s="42">
        <v>10</v>
      </c>
      <c r="B53" s="44" t="s">
        <v>13</v>
      </c>
      <c r="C53" s="24">
        <v>135</v>
      </c>
      <c r="D53" s="25">
        <v>20</v>
      </c>
      <c r="E53" s="25">
        <v>67</v>
      </c>
      <c r="F53" s="40">
        <f t="shared" si="5"/>
        <v>222</v>
      </c>
      <c r="G53" s="26">
        <v>28</v>
      </c>
      <c r="H53" s="23">
        <v>4</v>
      </c>
      <c r="I53" s="29">
        <v>3</v>
      </c>
      <c r="J53" s="40">
        <f t="shared" si="6"/>
        <v>35</v>
      </c>
      <c r="K53" s="26">
        <v>11</v>
      </c>
      <c r="L53" s="23">
        <v>1</v>
      </c>
      <c r="M53" s="29">
        <v>0</v>
      </c>
      <c r="N53" s="40">
        <f t="shared" si="7"/>
        <v>12</v>
      </c>
      <c r="O53" s="48">
        <v>202</v>
      </c>
      <c r="P53" s="50">
        <v>67</v>
      </c>
      <c r="Q53" s="40">
        <f t="shared" si="8"/>
        <v>269</v>
      </c>
    </row>
    <row r="54" spans="1:17" ht="12.75">
      <c r="A54" s="42">
        <v>11</v>
      </c>
      <c r="B54" s="44" t="s">
        <v>14</v>
      </c>
      <c r="C54" s="24">
        <v>58</v>
      </c>
      <c r="D54" s="25">
        <v>11</v>
      </c>
      <c r="E54" s="25">
        <v>22</v>
      </c>
      <c r="F54" s="40">
        <f t="shared" si="5"/>
        <v>91</v>
      </c>
      <c r="G54" s="26">
        <v>39</v>
      </c>
      <c r="H54" s="23">
        <v>6</v>
      </c>
      <c r="I54" s="29">
        <v>11</v>
      </c>
      <c r="J54" s="40">
        <f t="shared" si="6"/>
        <v>56</v>
      </c>
      <c r="K54" s="26">
        <v>4</v>
      </c>
      <c r="L54" s="23">
        <v>0</v>
      </c>
      <c r="M54" s="29">
        <v>0</v>
      </c>
      <c r="N54" s="40">
        <f t="shared" si="7"/>
        <v>4</v>
      </c>
      <c r="O54" s="48">
        <v>112</v>
      </c>
      <c r="P54" s="50">
        <v>39</v>
      </c>
      <c r="Q54" s="40">
        <f t="shared" si="8"/>
        <v>151</v>
      </c>
    </row>
    <row r="55" spans="1:17" ht="12.75">
      <c r="A55" s="42">
        <v>12</v>
      </c>
      <c r="B55" s="44" t="s">
        <v>15</v>
      </c>
      <c r="C55" s="24">
        <v>191</v>
      </c>
      <c r="D55" s="25">
        <v>71</v>
      </c>
      <c r="E55" s="25">
        <v>32</v>
      </c>
      <c r="F55" s="40">
        <f t="shared" si="5"/>
        <v>294</v>
      </c>
      <c r="G55" s="26">
        <v>104</v>
      </c>
      <c r="H55" s="23">
        <v>19</v>
      </c>
      <c r="I55" s="29">
        <v>3</v>
      </c>
      <c r="J55" s="40">
        <f t="shared" si="6"/>
        <v>126</v>
      </c>
      <c r="K55" s="26">
        <v>24</v>
      </c>
      <c r="L55" s="23">
        <v>3</v>
      </c>
      <c r="M55" s="29">
        <v>0</v>
      </c>
      <c r="N55" s="40">
        <f t="shared" si="7"/>
        <v>27</v>
      </c>
      <c r="O55" s="48">
        <v>340</v>
      </c>
      <c r="P55" s="50">
        <v>107</v>
      </c>
      <c r="Q55" s="40">
        <f t="shared" si="8"/>
        <v>447</v>
      </c>
    </row>
    <row r="56" spans="1:17" ht="12.75">
      <c r="A56" s="42">
        <v>13</v>
      </c>
      <c r="B56" s="44" t="s">
        <v>16</v>
      </c>
      <c r="C56" s="24">
        <v>86</v>
      </c>
      <c r="D56" s="25">
        <v>27</v>
      </c>
      <c r="E56" s="25">
        <v>46</v>
      </c>
      <c r="F56" s="40">
        <f t="shared" si="5"/>
        <v>159</v>
      </c>
      <c r="G56" s="26">
        <v>45</v>
      </c>
      <c r="H56" s="23">
        <v>4</v>
      </c>
      <c r="I56" s="29">
        <v>15</v>
      </c>
      <c r="J56" s="40">
        <f t="shared" si="6"/>
        <v>64</v>
      </c>
      <c r="K56" s="26">
        <v>16</v>
      </c>
      <c r="L56" s="23">
        <v>2</v>
      </c>
      <c r="M56" s="29">
        <v>1</v>
      </c>
      <c r="N56" s="40">
        <f t="shared" si="7"/>
        <v>19</v>
      </c>
      <c r="O56" s="48">
        <v>162</v>
      </c>
      <c r="P56" s="50">
        <v>80</v>
      </c>
      <c r="Q56" s="40">
        <f t="shared" si="8"/>
        <v>242</v>
      </c>
    </row>
    <row r="57" spans="1:17" ht="12.75">
      <c r="A57" s="42">
        <v>14</v>
      </c>
      <c r="B57" s="44" t="s">
        <v>17</v>
      </c>
      <c r="C57" s="24">
        <v>340</v>
      </c>
      <c r="D57" s="25">
        <v>73</v>
      </c>
      <c r="E57" s="25">
        <v>43</v>
      </c>
      <c r="F57" s="40">
        <f t="shared" si="5"/>
        <v>456</v>
      </c>
      <c r="G57" s="26">
        <v>261</v>
      </c>
      <c r="H57" s="23">
        <v>57</v>
      </c>
      <c r="I57" s="29">
        <v>15</v>
      </c>
      <c r="J57" s="40">
        <f t="shared" si="6"/>
        <v>333</v>
      </c>
      <c r="K57" s="26">
        <v>107</v>
      </c>
      <c r="L57" s="23">
        <v>17</v>
      </c>
      <c r="M57" s="29">
        <v>3</v>
      </c>
      <c r="N57" s="40">
        <f t="shared" si="7"/>
        <v>127</v>
      </c>
      <c r="O57" s="48">
        <v>572</v>
      </c>
      <c r="P57" s="50">
        <v>344</v>
      </c>
      <c r="Q57" s="40">
        <f t="shared" si="8"/>
        <v>916</v>
      </c>
    </row>
    <row r="58" spans="1:17" ht="12.75">
      <c r="A58" s="42">
        <v>15</v>
      </c>
      <c r="B58" s="44" t="s">
        <v>18</v>
      </c>
      <c r="C58" s="27">
        <v>120</v>
      </c>
      <c r="D58" s="28">
        <v>25</v>
      </c>
      <c r="E58" s="29">
        <v>21</v>
      </c>
      <c r="F58" s="40">
        <f t="shared" si="5"/>
        <v>166</v>
      </c>
      <c r="G58" s="26">
        <v>66</v>
      </c>
      <c r="H58" s="23">
        <v>3</v>
      </c>
      <c r="I58" s="29">
        <v>3</v>
      </c>
      <c r="J58" s="40">
        <f t="shared" si="6"/>
        <v>72</v>
      </c>
      <c r="K58" s="26">
        <v>5</v>
      </c>
      <c r="L58" s="23">
        <v>3</v>
      </c>
      <c r="M58" s="29">
        <v>0</v>
      </c>
      <c r="N58" s="40">
        <f t="shared" si="7"/>
        <v>8</v>
      </c>
      <c r="O58" s="48">
        <v>186</v>
      </c>
      <c r="P58" s="50">
        <v>60</v>
      </c>
      <c r="Q58" s="40">
        <f t="shared" si="8"/>
        <v>246</v>
      </c>
    </row>
    <row r="59" spans="1:17" ht="12.75">
      <c r="A59" s="42">
        <v>16</v>
      </c>
      <c r="B59" s="44" t="s">
        <v>19</v>
      </c>
      <c r="C59" s="30">
        <v>78</v>
      </c>
      <c r="D59" s="31">
        <v>32</v>
      </c>
      <c r="E59" s="32">
        <v>5</v>
      </c>
      <c r="F59" s="40">
        <f t="shared" si="5"/>
        <v>115</v>
      </c>
      <c r="G59" s="30">
        <v>25</v>
      </c>
      <c r="H59" s="31">
        <v>10</v>
      </c>
      <c r="I59" s="32">
        <v>0</v>
      </c>
      <c r="J59" s="40">
        <f t="shared" si="6"/>
        <v>35</v>
      </c>
      <c r="K59" s="30">
        <v>13</v>
      </c>
      <c r="L59" s="31">
        <v>0</v>
      </c>
      <c r="M59" s="32">
        <v>0</v>
      </c>
      <c r="N59" s="40">
        <f t="shared" si="7"/>
        <v>13</v>
      </c>
      <c r="O59" s="48">
        <v>124</v>
      </c>
      <c r="P59" s="50">
        <v>39</v>
      </c>
      <c r="Q59" s="40">
        <f t="shared" si="8"/>
        <v>163</v>
      </c>
    </row>
    <row r="60" spans="1:17" ht="12.75">
      <c r="A60" s="42">
        <v>17</v>
      </c>
      <c r="B60" s="44" t="s">
        <v>20</v>
      </c>
      <c r="C60" s="24">
        <v>106</v>
      </c>
      <c r="D60" s="25">
        <v>36</v>
      </c>
      <c r="E60" s="25">
        <v>17</v>
      </c>
      <c r="F60" s="40">
        <f t="shared" si="5"/>
        <v>159</v>
      </c>
      <c r="G60" s="26">
        <v>33</v>
      </c>
      <c r="H60" s="23">
        <v>3</v>
      </c>
      <c r="I60" s="29">
        <v>0</v>
      </c>
      <c r="J60" s="40">
        <f t="shared" si="6"/>
        <v>36</v>
      </c>
      <c r="K60" s="26">
        <v>12</v>
      </c>
      <c r="L60" s="23">
        <v>2</v>
      </c>
      <c r="M60" s="29">
        <v>0</v>
      </c>
      <c r="N60" s="40">
        <f t="shared" si="7"/>
        <v>14</v>
      </c>
      <c r="O60" s="48">
        <v>153</v>
      </c>
      <c r="P60" s="50">
        <v>56</v>
      </c>
      <c r="Q60" s="40">
        <f t="shared" si="8"/>
        <v>209</v>
      </c>
    </row>
    <row r="61" spans="1:17" ht="12.75">
      <c r="A61" s="42">
        <v>18</v>
      </c>
      <c r="B61" s="44" t="s">
        <v>21</v>
      </c>
      <c r="C61" s="24">
        <v>52</v>
      </c>
      <c r="D61" s="25">
        <v>14</v>
      </c>
      <c r="E61" s="25">
        <v>2</v>
      </c>
      <c r="F61" s="40">
        <f t="shared" si="5"/>
        <v>68</v>
      </c>
      <c r="G61" s="26">
        <v>32</v>
      </c>
      <c r="H61" s="23">
        <v>8</v>
      </c>
      <c r="I61" s="29">
        <v>0</v>
      </c>
      <c r="J61" s="40">
        <f t="shared" si="6"/>
        <v>40</v>
      </c>
      <c r="K61" s="26">
        <v>6</v>
      </c>
      <c r="L61" s="23">
        <v>0</v>
      </c>
      <c r="M61" s="29">
        <v>0</v>
      </c>
      <c r="N61" s="40">
        <f t="shared" si="7"/>
        <v>6</v>
      </c>
      <c r="O61" s="48">
        <v>88</v>
      </c>
      <c r="P61" s="50">
        <v>26</v>
      </c>
      <c r="Q61" s="40">
        <f t="shared" si="8"/>
        <v>114</v>
      </c>
    </row>
    <row r="62" spans="1:17" ht="12.75">
      <c r="A62" s="42">
        <v>19</v>
      </c>
      <c r="B62" s="44" t="s">
        <v>22</v>
      </c>
      <c r="C62" s="24">
        <v>172</v>
      </c>
      <c r="D62" s="25">
        <v>61</v>
      </c>
      <c r="E62" s="25">
        <v>32</v>
      </c>
      <c r="F62" s="40">
        <f t="shared" si="5"/>
        <v>265</v>
      </c>
      <c r="G62" s="26">
        <v>74</v>
      </c>
      <c r="H62" s="23">
        <v>14</v>
      </c>
      <c r="I62" s="29">
        <v>1</v>
      </c>
      <c r="J62" s="40">
        <f t="shared" si="6"/>
        <v>89</v>
      </c>
      <c r="K62" s="26">
        <v>16</v>
      </c>
      <c r="L62" s="23">
        <v>1</v>
      </c>
      <c r="M62" s="29">
        <v>0</v>
      </c>
      <c r="N62" s="40">
        <f t="shared" si="7"/>
        <v>17</v>
      </c>
      <c r="O62" s="48">
        <v>271</v>
      </c>
      <c r="P62" s="50">
        <v>100</v>
      </c>
      <c r="Q62" s="40">
        <f t="shared" si="8"/>
        <v>371</v>
      </c>
    </row>
    <row r="63" spans="1:17" ht="12.75">
      <c r="A63" s="42">
        <v>20</v>
      </c>
      <c r="B63" s="44" t="s">
        <v>23</v>
      </c>
      <c r="C63" s="24">
        <v>102</v>
      </c>
      <c r="D63" s="25">
        <v>34</v>
      </c>
      <c r="E63" s="25">
        <v>24</v>
      </c>
      <c r="F63" s="40">
        <f t="shared" si="5"/>
        <v>160</v>
      </c>
      <c r="G63" s="26">
        <v>41</v>
      </c>
      <c r="H63" s="23">
        <v>4</v>
      </c>
      <c r="I63" s="29">
        <v>3</v>
      </c>
      <c r="J63" s="40">
        <f t="shared" si="6"/>
        <v>48</v>
      </c>
      <c r="K63" s="26">
        <v>20</v>
      </c>
      <c r="L63" s="23">
        <v>3</v>
      </c>
      <c r="M63" s="29">
        <v>0</v>
      </c>
      <c r="N63" s="40">
        <f t="shared" si="7"/>
        <v>23</v>
      </c>
      <c r="O63" s="48">
        <v>166</v>
      </c>
      <c r="P63" s="50">
        <v>65</v>
      </c>
      <c r="Q63" s="40">
        <f t="shared" si="8"/>
        <v>231</v>
      </c>
    </row>
    <row r="64" spans="1:17" ht="12.75">
      <c r="A64" s="42">
        <v>21</v>
      </c>
      <c r="B64" s="44" t="s">
        <v>24</v>
      </c>
      <c r="C64" s="24">
        <v>90</v>
      </c>
      <c r="D64" s="25">
        <v>29</v>
      </c>
      <c r="E64" s="25">
        <v>17</v>
      </c>
      <c r="F64" s="40">
        <f t="shared" si="5"/>
        <v>136</v>
      </c>
      <c r="G64" s="26">
        <v>37</v>
      </c>
      <c r="H64" s="23">
        <v>11</v>
      </c>
      <c r="I64" s="29">
        <v>4</v>
      </c>
      <c r="J64" s="40">
        <f t="shared" si="6"/>
        <v>52</v>
      </c>
      <c r="K64" s="26">
        <v>17</v>
      </c>
      <c r="L64" s="23">
        <v>4</v>
      </c>
      <c r="M64" s="29">
        <v>1</v>
      </c>
      <c r="N64" s="40">
        <f t="shared" si="7"/>
        <v>22</v>
      </c>
      <c r="O64" s="48">
        <v>148</v>
      </c>
      <c r="P64" s="50">
        <v>62</v>
      </c>
      <c r="Q64" s="40">
        <f t="shared" si="8"/>
        <v>210</v>
      </c>
    </row>
    <row r="65" spans="1:17" ht="12.75">
      <c r="A65" s="42">
        <v>22</v>
      </c>
      <c r="B65" s="44" t="s">
        <v>25</v>
      </c>
      <c r="C65" s="24">
        <v>83</v>
      </c>
      <c r="D65" s="25">
        <v>35</v>
      </c>
      <c r="E65" s="25">
        <v>13</v>
      </c>
      <c r="F65" s="40">
        <f t="shared" si="5"/>
        <v>131</v>
      </c>
      <c r="G65" s="26">
        <v>48</v>
      </c>
      <c r="H65" s="23">
        <v>4</v>
      </c>
      <c r="I65" s="29">
        <v>0</v>
      </c>
      <c r="J65" s="40">
        <f t="shared" si="6"/>
        <v>52</v>
      </c>
      <c r="K65" s="26">
        <v>22</v>
      </c>
      <c r="L65" s="23">
        <v>3</v>
      </c>
      <c r="M65" s="29">
        <v>0</v>
      </c>
      <c r="N65" s="40">
        <f t="shared" si="7"/>
        <v>25</v>
      </c>
      <c r="O65" s="48">
        <v>140</v>
      </c>
      <c r="P65" s="50">
        <v>68</v>
      </c>
      <c r="Q65" s="40">
        <f t="shared" si="8"/>
        <v>208</v>
      </c>
    </row>
    <row r="66" spans="1:17" ht="12.75">
      <c r="A66" s="42">
        <v>23</v>
      </c>
      <c r="B66" s="44" t="s">
        <v>26</v>
      </c>
      <c r="C66" s="24">
        <v>51</v>
      </c>
      <c r="D66" s="25">
        <v>7</v>
      </c>
      <c r="E66" s="25">
        <v>11</v>
      </c>
      <c r="F66" s="40">
        <f t="shared" si="5"/>
        <v>69</v>
      </c>
      <c r="G66" s="26">
        <v>11</v>
      </c>
      <c r="H66" s="23">
        <v>1</v>
      </c>
      <c r="I66" s="29">
        <v>1</v>
      </c>
      <c r="J66" s="40">
        <f t="shared" si="6"/>
        <v>13</v>
      </c>
      <c r="K66" s="26">
        <v>4</v>
      </c>
      <c r="L66" s="23">
        <v>0</v>
      </c>
      <c r="M66" s="29">
        <v>0</v>
      </c>
      <c r="N66" s="40">
        <f t="shared" si="7"/>
        <v>4</v>
      </c>
      <c r="O66" s="48">
        <v>54</v>
      </c>
      <c r="P66" s="50">
        <v>32</v>
      </c>
      <c r="Q66" s="40">
        <f t="shared" si="8"/>
        <v>86</v>
      </c>
    </row>
    <row r="67" spans="1:17" ht="12.75">
      <c r="A67" s="42">
        <v>24</v>
      </c>
      <c r="B67" s="44" t="s">
        <v>27</v>
      </c>
      <c r="C67" s="24">
        <v>82</v>
      </c>
      <c r="D67" s="25">
        <v>25</v>
      </c>
      <c r="E67" s="25">
        <v>18</v>
      </c>
      <c r="F67" s="40">
        <f>C67+D67+E67</f>
        <v>125</v>
      </c>
      <c r="G67" s="26">
        <v>42</v>
      </c>
      <c r="H67" s="23">
        <v>16</v>
      </c>
      <c r="I67" s="29">
        <v>3</v>
      </c>
      <c r="J67" s="40">
        <f>G67+H67+I67</f>
        <v>61</v>
      </c>
      <c r="K67" s="26">
        <v>9</v>
      </c>
      <c r="L67" s="23">
        <v>2</v>
      </c>
      <c r="M67" s="29">
        <v>0</v>
      </c>
      <c r="N67" s="40">
        <f>K67+L67+M67</f>
        <v>11</v>
      </c>
      <c r="O67" s="48">
        <v>142</v>
      </c>
      <c r="P67" s="50">
        <v>55</v>
      </c>
      <c r="Q67" s="40">
        <f>O67+P67</f>
        <v>197</v>
      </c>
    </row>
    <row r="68" spans="1:17" ht="12.75">
      <c r="A68" s="42">
        <v>25</v>
      </c>
      <c r="B68" s="44" t="s">
        <v>28</v>
      </c>
      <c r="C68" s="24">
        <v>144</v>
      </c>
      <c r="D68" s="25">
        <v>25</v>
      </c>
      <c r="E68" s="25">
        <v>44</v>
      </c>
      <c r="F68" s="40">
        <f t="shared" si="5"/>
        <v>213</v>
      </c>
      <c r="G68" s="26">
        <v>84</v>
      </c>
      <c r="H68" s="23">
        <v>13</v>
      </c>
      <c r="I68" s="29">
        <v>8</v>
      </c>
      <c r="J68" s="40">
        <f t="shared" si="6"/>
        <v>105</v>
      </c>
      <c r="K68" s="26">
        <v>21</v>
      </c>
      <c r="L68" s="23">
        <v>3</v>
      </c>
      <c r="M68" s="29">
        <v>3</v>
      </c>
      <c r="N68" s="40">
        <f t="shared" si="7"/>
        <v>27</v>
      </c>
      <c r="O68" s="48">
        <v>238</v>
      </c>
      <c r="P68" s="50">
        <v>107</v>
      </c>
      <c r="Q68" s="40">
        <f t="shared" si="8"/>
        <v>345</v>
      </c>
    </row>
    <row r="69" spans="1:17" ht="12.75">
      <c r="A69" s="43">
        <v>26</v>
      </c>
      <c r="B69" s="52" t="s">
        <v>62</v>
      </c>
      <c r="C69" s="38">
        <v>78</v>
      </c>
      <c r="D69" s="33">
        <v>51</v>
      </c>
      <c r="E69" s="34">
        <v>23</v>
      </c>
      <c r="F69" s="40">
        <f t="shared" si="5"/>
        <v>152</v>
      </c>
      <c r="G69" s="38">
        <v>54</v>
      </c>
      <c r="H69" s="33">
        <v>29</v>
      </c>
      <c r="I69" s="34">
        <v>23</v>
      </c>
      <c r="J69" s="40">
        <f t="shared" si="6"/>
        <v>106</v>
      </c>
      <c r="K69" s="38">
        <v>6</v>
      </c>
      <c r="L69" s="33">
        <v>4</v>
      </c>
      <c r="M69" s="34">
        <v>0</v>
      </c>
      <c r="N69" s="40">
        <f t="shared" si="7"/>
        <v>10</v>
      </c>
      <c r="O69" s="49">
        <v>264</v>
      </c>
      <c r="P69" s="51">
        <v>4</v>
      </c>
      <c r="Q69" s="40">
        <f t="shared" si="8"/>
        <v>268</v>
      </c>
    </row>
    <row r="70" spans="1:17" ht="12.75">
      <c r="A70" s="42">
        <v>27</v>
      </c>
      <c r="B70" s="52" t="s">
        <v>77</v>
      </c>
      <c r="C70" s="38">
        <v>5</v>
      </c>
      <c r="D70" s="33">
        <v>0</v>
      </c>
      <c r="E70" s="34">
        <v>1</v>
      </c>
      <c r="F70" s="40">
        <f>C70+D70+E70</f>
        <v>6</v>
      </c>
      <c r="G70" s="38">
        <v>6</v>
      </c>
      <c r="H70" s="33">
        <v>0</v>
      </c>
      <c r="I70" s="34">
        <v>0</v>
      </c>
      <c r="J70" s="40">
        <f>G70+H70+I70</f>
        <v>6</v>
      </c>
      <c r="K70" s="38">
        <v>1</v>
      </c>
      <c r="L70" s="33">
        <v>0</v>
      </c>
      <c r="M70" s="34">
        <v>0</v>
      </c>
      <c r="N70" s="40">
        <f>K70+L70+M70</f>
        <v>1</v>
      </c>
      <c r="O70" s="49">
        <v>13</v>
      </c>
      <c r="P70" s="51">
        <v>0</v>
      </c>
      <c r="Q70" s="40">
        <f>O70+P70</f>
        <v>13</v>
      </c>
    </row>
    <row r="71" spans="1:17" ht="12.75">
      <c r="A71" s="43">
        <v>28</v>
      </c>
      <c r="B71" s="52" t="s">
        <v>78</v>
      </c>
      <c r="C71" s="38">
        <v>7</v>
      </c>
      <c r="D71" s="33">
        <v>0</v>
      </c>
      <c r="E71" s="34">
        <v>0</v>
      </c>
      <c r="F71" s="40">
        <f>C71+D71+E71</f>
        <v>7</v>
      </c>
      <c r="G71" s="38">
        <v>9</v>
      </c>
      <c r="H71" s="33">
        <v>1</v>
      </c>
      <c r="I71" s="34">
        <v>0</v>
      </c>
      <c r="J71" s="40">
        <f>G71+H71+I71</f>
        <v>10</v>
      </c>
      <c r="K71" s="38">
        <v>0</v>
      </c>
      <c r="L71" s="33">
        <v>0</v>
      </c>
      <c r="M71" s="34">
        <v>0</v>
      </c>
      <c r="N71" s="40">
        <f>K71+L71+M71</f>
        <v>0</v>
      </c>
      <c r="O71" s="49">
        <v>17</v>
      </c>
      <c r="P71" s="51">
        <v>0</v>
      </c>
      <c r="Q71" s="40">
        <f>O71+P71</f>
        <v>17</v>
      </c>
    </row>
    <row r="72" spans="1:17" ht="13.5" thickBot="1">
      <c r="A72" s="42">
        <v>29</v>
      </c>
      <c r="B72" s="47" t="s">
        <v>76</v>
      </c>
      <c r="C72" s="38">
        <v>4</v>
      </c>
      <c r="D72" s="33">
        <v>0</v>
      </c>
      <c r="E72" s="34">
        <v>0</v>
      </c>
      <c r="F72" s="40">
        <f>C72+D72+E72</f>
        <v>4</v>
      </c>
      <c r="G72" s="38">
        <v>8</v>
      </c>
      <c r="H72" s="33">
        <v>1</v>
      </c>
      <c r="I72" s="34">
        <v>0</v>
      </c>
      <c r="J72" s="40">
        <f>G72+H72+I72</f>
        <v>9</v>
      </c>
      <c r="K72" s="38">
        <v>2</v>
      </c>
      <c r="L72" s="33">
        <v>0</v>
      </c>
      <c r="M72" s="34">
        <v>0</v>
      </c>
      <c r="N72" s="40">
        <f>K72+L72+M72</f>
        <v>2</v>
      </c>
      <c r="O72" s="49">
        <v>15</v>
      </c>
      <c r="P72" s="51">
        <v>0</v>
      </c>
      <c r="Q72" s="40">
        <f>O72+P72</f>
        <v>15</v>
      </c>
    </row>
    <row r="73" spans="1:17" ht="16.5" thickBot="1">
      <c r="A73" s="218" t="s">
        <v>3</v>
      </c>
      <c r="B73" s="219"/>
      <c r="C73" s="35">
        <f aca="true" t="shared" si="9" ref="C73:M73">SUM(C44:C72)</f>
        <v>3349</v>
      </c>
      <c r="D73" s="36">
        <f t="shared" si="9"/>
        <v>911</v>
      </c>
      <c r="E73" s="36">
        <f t="shared" si="9"/>
        <v>806</v>
      </c>
      <c r="F73" s="36">
        <f t="shared" si="9"/>
        <v>5066</v>
      </c>
      <c r="G73" s="36">
        <f t="shared" si="9"/>
        <v>1697</v>
      </c>
      <c r="H73" s="36">
        <f t="shared" si="9"/>
        <v>312</v>
      </c>
      <c r="I73" s="36">
        <f t="shared" si="9"/>
        <v>167</v>
      </c>
      <c r="J73" s="36">
        <f t="shared" si="9"/>
        <v>2176</v>
      </c>
      <c r="K73" s="36">
        <f t="shared" si="9"/>
        <v>500</v>
      </c>
      <c r="L73" s="36">
        <f t="shared" si="9"/>
        <v>84</v>
      </c>
      <c r="M73" s="36">
        <f t="shared" si="9"/>
        <v>21</v>
      </c>
      <c r="N73" s="36">
        <f>K73+L73+M73</f>
        <v>605</v>
      </c>
      <c r="O73" s="36">
        <f>SUM(O44:O72)</f>
        <v>5546</v>
      </c>
      <c r="P73" s="36">
        <f>SUM(P44:P72)</f>
        <v>2301</v>
      </c>
      <c r="Q73" s="37">
        <f>SUM(Q44:Q72)</f>
        <v>7847</v>
      </c>
    </row>
    <row r="74" ht="9.75" customHeight="1"/>
    <row r="76" spans="1:17" ht="27.75" customHeight="1">
      <c r="A76" s="249" t="s">
        <v>50</v>
      </c>
      <c r="B76" s="249"/>
      <c r="C76" s="249"/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249"/>
      <c r="Q76" s="249"/>
    </row>
    <row r="77" spans="1:17" ht="18" customHeight="1" thickBot="1">
      <c r="A77" s="217" t="s">
        <v>57</v>
      </c>
      <c r="B77" s="217"/>
      <c r="C77" s="244" t="s">
        <v>71</v>
      </c>
      <c r="D77" s="244"/>
      <c r="E77" s="244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</row>
    <row r="78" spans="1:17" ht="18" customHeight="1" thickBot="1">
      <c r="A78" s="208" t="s">
        <v>1</v>
      </c>
      <c r="B78" s="208" t="s">
        <v>2</v>
      </c>
      <c r="C78" s="206" t="s">
        <v>41</v>
      </c>
      <c r="D78" s="207"/>
      <c r="E78" s="207"/>
      <c r="F78" s="207"/>
      <c r="G78" s="207"/>
      <c r="H78" s="207"/>
      <c r="I78" s="207"/>
      <c r="J78" s="207"/>
      <c r="K78" s="211" t="s">
        <v>45</v>
      </c>
      <c r="L78" s="202"/>
      <c r="M78" s="202"/>
      <c r="N78" s="203"/>
      <c r="O78" s="202" t="s">
        <v>46</v>
      </c>
      <c r="P78" s="202"/>
      <c r="Q78" s="203"/>
    </row>
    <row r="79" spans="1:17" ht="13.5" customHeight="1" thickBot="1">
      <c r="A79" s="209"/>
      <c r="B79" s="209"/>
      <c r="C79" s="206" t="s">
        <v>39</v>
      </c>
      <c r="D79" s="207"/>
      <c r="E79" s="207"/>
      <c r="F79" s="207"/>
      <c r="G79" s="206" t="s">
        <v>40</v>
      </c>
      <c r="H79" s="207"/>
      <c r="I79" s="207"/>
      <c r="J79" s="207"/>
      <c r="K79" s="212"/>
      <c r="L79" s="213"/>
      <c r="M79" s="213"/>
      <c r="N79" s="214"/>
      <c r="O79" s="204"/>
      <c r="P79" s="204"/>
      <c r="Q79" s="205"/>
    </row>
    <row r="80" spans="1:17" ht="28.5" customHeight="1" thickBot="1">
      <c r="A80" s="210"/>
      <c r="B80" s="210"/>
      <c r="C80" s="4" t="s">
        <v>42</v>
      </c>
      <c r="D80" s="4" t="s">
        <v>43</v>
      </c>
      <c r="E80" s="4" t="s">
        <v>44</v>
      </c>
      <c r="F80" s="4" t="s">
        <v>38</v>
      </c>
      <c r="G80" s="4" t="s">
        <v>42</v>
      </c>
      <c r="H80" s="4" t="s">
        <v>43</v>
      </c>
      <c r="I80" s="4" t="s">
        <v>44</v>
      </c>
      <c r="J80" s="4" t="s">
        <v>38</v>
      </c>
      <c r="K80" s="4" t="s">
        <v>42</v>
      </c>
      <c r="L80" s="4" t="s">
        <v>43</v>
      </c>
      <c r="M80" s="4" t="s">
        <v>44</v>
      </c>
      <c r="N80" s="4" t="s">
        <v>38</v>
      </c>
      <c r="O80" s="3" t="s">
        <v>29</v>
      </c>
      <c r="P80" s="4" t="s">
        <v>37</v>
      </c>
      <c r="Q80" s="4" t="s">
        <v>38</v>
      </c>
    </row>
    <row r="81" spans="1:17" ht="12.75">
      <c r="A81" s="109">
        <v>1</v>
      </c>
      <c r="B81" s="168" t="s">
        <v>4</v>
      </c>
      <c r="C81" s="24">
        <v>105</v>
      </c>
      <c r="D81" s="25">
        <v>24</v>
      </c>
      <c r="E81" s="25">
        <v>13</v>
      </c>
      <c r="F81" s="40">
        <f aca="true" t="shared" si="10" ref="F81:F108">C81+D81+E81</f>
        <v>142</v>
      </c>
      <c r="G81" s="26">
        <v>34</v>
      </c>
      <c r="H81" s="23">
        <v>15</v>
      </c>
      <c r="I81" s="29">
        <v>0</v>
      </c>
      <c r="J81" s="40">
        <f aca="true" t="shared" si="11" ref="J81:J106">G81+H81+I81</f>
        <v>49</v>
      </c>
      <c r="K81" s="26">
        <v>23</v>
      </c>
      <c r="L81" s="23">
        <v>0</v>
      </c>
      <c r="M81" s="29">
        <v>0</v>
      </c>
      <c r="N81" s="40">
        <f aca="true" t="shared" si="12" ref="N81:N106">K81+L81+M81</f>
        <v>23</v>
      </c>
      <c r="O81" s="48">
        <v>165</v>
      </c>
      <c r="P81" s="50">
        <v>49</v>
      </c>
      <c r="Q81" s="40">
        <f aca="true" t="shared" si="13" ref="Q81:Q106">O81+P81</f>
        <v>214</v>
      </c>
    </row>
    <row r="82" spans="1:17" ht="12.75">
      <c r="A82" s="42">
        <v>2</v>
      </c>
      <c r="B82" s="44" t="s">
        <v>5</v>
      </c>
      <c r="C82" s="24">
        <v>78</v>
      </c>
      <c r="D82" s="25">
        <v>31</v>
      </c>
      <c r="E82" s="25">
        <v>14</v>
      </c>
      <c r="F82" s="40">
        <f t="shared" si="10"/>
        <v>123</v>
      </c>
      <c r="G82" s="26">
        <v>13</v>
      </c>
      <c r="H82" s="23">
        <v>2</v>
      </c>
      <c r="I82" s="29">
        <v>0</v>
      </c>
      <c r="J82" s="40">
        <f t="shared" si="11"/>
        <v>15</v>
      </c>
      <c r="K82" s="26">
        <v>23</v>
      </c>
      <c r="L82" s="23">
        <v>1</v>
      </c>
      <c r="M82" s="29">
        <v>0</v>
      </c>
      <c r="N82" s="40">
        <f t="shared" si="12"/>
        <v>24</v>
      </c>
      <c r="O82" s="48">
        <v>127</v>
      </c>
      <c r="P82" s="50">
        <v>35</v>
      </c>
      <c r="Q82" s="40">
        <f t="shared" si="13"/>
        <v>162</v>
      </c>
    </row>
    <row r="83" spans="1:17" ht="12.75">
      <c r="A83" s="42">
        <v>3</v>
      </c>
      <c r="B83" s="44" t="s">
        <v>6</v>
      </c>
      <c r="C83" s="24">
        <v>258</v>
      </c>
      <c r="D83" s="25">
        <v>81</v>
      </c>
      <c r="E83" s="25">
        <v>153</v>
      </c>
      <c r="F83" s="40">
        <f t="shared" si="10"/>
        <v>492</v>
      </c>
      <c r="G83" s="26">
        <v>121</v>
      </c>
      <c r="H83" s="23">
        <v>20</v>
      </c>
      <c r="I83" s="29">
        <v>42</v>
      </c>
      <c r="J83" s="40">
        <f t="shared" si="11"/>
        <v>183</v>
      </c>
      <c r="K83" s="26">
        <v>46</v>
      </c>
      <c r="L83" s="23">
        <v>14</v>
      </c>
      <c r="M83" s="29">
        <v>11</v>
      </c>
      <c r="N83" s="40">
        <f t="shared" si="12"/>
        <v>71</v>
      </c>
      <c r="O83" s="48">
        <v>512</v>
      </c>
      <c r="P83" s="50">
        <v>234</v>
      </c>
      <c r="Q83" s="40">
        <f t="shared" si="13"/>
        <v>746</v>
      </c>
    </row>
    <row r="84" spans="1:17" ht="12.75">
      <c r="A84" s="42">
        <v>4</v>
      </c>
      <c r="B84" s="44" t="s">
        <v>7</v>
      </c>
      <c r="C84" s="24">
        <v>142</v>
      </c>
      <c r="D84" s="25">
        <v>32</v>
      </c>
      <c r="E84" s="25">
        <v>35</v>
      </c>
      <c r="F84" s="40">
        <f t="shared" si="10"/>
        <v>209</v>
      </c>
      <c r="G84" s="26">
        <v>110</v>
      </c>
      <c r="H84" s="23">
        <v>13</v>
      </c>
      <c r="I84" s="29">
        <v>14</v>
      </c>
      <c r="J84" s="40">
        <f t="shared" si="11"/>
        <v>137</v>
      </c>
      <c r="K84" s="26">
        <v>12</v>
      </c>
      <c r="L84" s="23">
        <v>1</v>
      </c>
      <c r="M84" s="29">
        <v>1</v>
      </c>
      <c r="N84" s="40">
        <f t="shared" si="12"/>
        <v>14</v>
      </c>
      <c r="O84" s="48">
        <v>244</v>
      </c>
      <c r="P84" s="50">
        <v>116</v>
      </c>
      <c r="Q84" s="40">
        <f t="shared" si="13"/>
        <v>360</v>
      </c>
    </row>
    <row r="85" spans="1:17" ht="12.75">
      <c r="A85" s="42">
        <v>5</v>
      </c>
      <c r="B85" s="44" t="s">
        <v>8</v>
      </c>
      <c r="C85" s="24">
        <v>112</v>
      </c>
      <c r="D85" s="25">
        <v>40</v>
      </c>
      <c r="E85" s="25">
        <v>19</v>
      </c>
      <c r="F85" s="40">
        <f t="shared" si="10"/>
        <v>171</v>
      </c>
      <c r="G85" s="26">
        <v>34</v>
      </c>
      <c r="H85" s="23">
        <v>19</v>
      </c>
      <c r="I85" s="29">
        <v>5</v>
      </c>
      <c r="J85" s="40">
        <f t="shared" si="11"/>
        <v>58</v>
      </c>
      <c r="K85" s="26">
        <v>23</v>
      </c>
      <c r="L85" s="23">
        <v>1</v>
      </c>
      <c r="M85" s="29">
        <v>0</v>
      </c>
      <c r="N85" s="40">
        <f t="shared" si="12"/>
        <v>24</v>
      </c>
      <c r="O85" s="48">
        <v>177</v>
      </c>
      <c r="P85" s="50">
        <v>76</v>
      </c>
      <c r="Q85" s="40">
        <f t="shared" si="13"/>
        <v>253</v>
      </c>
    </row>
    <row r="86" spans="1:17" ht="12.75">
      <c r="A86" s="42">
        <v>6</v>
      </c>
      <c r="B86" s="44" t="s">
        <v>9</v>
      </c>
      <c r="C86" s="24">
        <v>105</v>
      </c>
      <c r="D86" s="25">
        <v>14</v>
      </c>
      <c r="E86" s="25">
        <v>42</v>
      </c>
      <c r="F86" s="40">
        <f t="shared" si="10"/>
        <v>161</v>
      </c>
      <c r="G86" s="26">
        <v>42</v>
      </c>
      <c r="H86" s="23">
        <v>4</v>
      </c>
      <c r="I86" s="29">
        <v>4</v>
      </c>
      <c r="J86" s="40">
        <f t="shared" si="11"/>
        <v>50</v>
      </c>
      <c r="K86" s="26">
        <v>7</v>
      </c>
      <c r="L86" s="23">
        <v>0</v>
      </c>
      <c r="M86" s="29">
        <v>1</v>
      </c>
      <c r="N86" s="40">
        <f t="shared" si="12"/>
        <v>8</v>
      </c>
      <c r="O86" s="48">
        <v>148</v>
      </c>
      <c r="P86" s="50">
        <v>71</v>
      </c>
      <c r="Q86" s="40">
        <f t="shared" si="13"/>
        <v>219</v>
      </c>
    </row>
    <row r="87" spans="1:17" ht="12.75">
      <c r="A87" s="42">
        <v>7</v>
      </c>
      <c r="B87" s="44" t="s">
        <v>10</v>
      </c>
      <c r="C87" s="24">
        <v>154</v>
      </c>
      <c r="D87" s="25">
        <v>42</v>
      </c>
      <c r="E87" s="25">
        <v>29</v>
      </c>
      <c r="F87" s="40">
        <f t="shared" si="10"/>
        <v>225</v>
      </c>
      <c r="G87" s="26">
        <v>76</v>
      </c>
      <c r="H87" s="23">
        <v>11</v>
      </c>
      <c r="I87" s="29">
        <v>1</v>
      </c>
      <c r="J87" s="40">
        <f t="shared" si="11"/>
        <v>88</v>
      </c>
      <c r="K87" s="26">
        <v>23</v>
      </c>
      <c r="L87" s="23">
        <v>2</v>
      </c>
      <c r="M87" s="29">
        <v>2</v>
      </c>
      <c r="N87" s="40">
        <f t="shared" si="12"/>
        <v>27</v>
      </c>
      <c r="O87" s="48">
        <v>235</v>
      </c>
      <c r="P87" s="50">
        <v>105</v>
      </c>
      <c r="Q87" s="40">
        <f>O87+P87</f>
        <v>340</v>
      </c>
    </row>
    <row r="88" spans="1:17" ht="12.75">
      <c r="A88" s="42">
        <v>8</v>
      </c>
      <c r="B88" s="44" t="s">
        <v>11</v>
      </c>
      <c r="C88" s="24">
        <v>71</v>
      </c>
      <c r="D88" s="25">
        <v>23</v>
      </c>
      <c r="E88" s="25">
        <v>25</v>
      </c>
      <c r="F88" s="40">
        <f t="shared" si="10"/>
        <v>119</v>
      </c>
      <c r="G88" s="26">
        <v>38</v>
      </c>
      <c r="H88" s="23">
        <v>8</v>
      </c>
      <c r="I88" s="29">
        <v>10</v>
      </c>
      <c r="J88" s="40">
        <f t="shared" si="11"/>
        <v>56</v>
      </c>
      <c r="K88" s="26">
        <v>16</v>
      </c>
      <c r="L88" s="23">
        <v>1</v>
      </c>
      <c r="M88" s="29">
        <v>3</v>
      </c>
      <c r="N88" s="40">
        <f t="shared" si="12"/>
        <v>20</v>
      </c>
      <c r="O88" s="48">
        <v>142</v>
      </c>
      <c r="P88" s="50">
        <v>53</v>
      </c>
      <c r="Q88" s="40">
        <f t="shared" si="13"/>
        <v>195</v>
      </c>
    </row>
    <row r="89" spans="1:17" ht="12.75">
      <c r="A89" s="42">
        <v>9</v>
      </c>
      <c r="B89" s="44" t="s">
        <v>12</v>
      </c>
      <c r="C89" s="24">
        <v>133</v>
      </c>
      <c r="D89" s="25">
        <v>27</v>
      </c>
      <c r="E89" s="25">
        <v>19</v>
      </c>
      <c r="F89" s="40">
        <f t="shared" si="10"/>
        <v>179</v>
      </c>
      <c r="G89" s="26">
        <v>91</v>
      </c>
      <c r="H89" s="23">
        <v>8</v>
      </c>
      <c r="I89" s="29">
        <v>4</v>
      </c>
      <c r="J89" s="40">
        <f t="shared" si="11"/>
        <v>103</v>
      </c>
      <c r="K89" s="26">
        <v>37</v>
      </c>
      <c r="L89" s="23">
        <v>2</v>
      </c>
      <c r="M89" s="29">
        <v>2</v>
      </c>
      <c r="N89" s="40">
        <f t="shared" si="12"/>
        <v>41</v>
      </c>
      <c r="O89" s="48">
        <v>223</v>
      </c>
      <c r="P89" s="50">
        <v>100</v>
      </c>
      <c r="Q89" s="40">
        <f t="shared" si="13"/>
        <v>323</v>
      </c>
    </row>
    <row r="90" spans="1:17" ht="12.75">
      <c r="A90" s="42">
        <v>10</v>
      </c>
      <c r="B90" s="44" t="s">
        <v>13</v>
      </c>
      <c r="C90" s="24">
        <v>89</v>
      </c>
      <c r="D90" s="25">
        <v>9</v>
      </c>
      <c r="E90" s="25">
        <v>41</v>
      </c>
      <c r="F90" s="40">
        <f t="shared" si="10"/>
        <v>139</v>
      </c>
      <c r="G90" s="26">
        <v>21</v>
      </c>
      <c r="H90" s="23">
        <v>3</v>
      </c>
      <c r="I90" s="29">
        <v>3</v>
      </c>
      <c r="J90" s="40">
        <f t="shared" si="11"/>
        <v>27</v>
      </c>
      <c r="K90" s="26">
        <v>7</v>
      </c>
      <c r="L90" s="23">
        <v>0</v>
      </c>
      <c r="M90" s="29">
        <v>0</v>
      </c>
      <c r="N90" s="40">
        <f t="shared" si="12"/>
        <v>7</v>
      </c>
      <c r="O90" s="48">
        <v>126</v>
      </c>
      <c r="P90" s="50">
        <v>47</v>
      </c>
      <c r="Q90" s="40">
        <f t="shared" si="13"/>
        <v>173</v>
      </c>
    </row>
    <row r="91" spans="1:17" ht="12.75">
      <c r="A91" s="42">
        <v>11</v>
      </c>
      <c r="B91" s="44" t="s">
        <v>14</v>
      </c>
      <c r="C91" s="24">
        <v>50</v>
      </c>
      <c r="D91" s="25">
        <v>16</v>
      </c>
      <c r="E91" s="25">
        <v>9</v>
      </c>
      <c r="F91" s="40">
        <f t="shared" si="10"/>
        <v>75</v>
      </c>
      <c r="G91" s="26">
        <v>40</v>
      </c>
      <c r="H91" s="23">
        <v>5</v>
      </c>
      <c r="I91" s="29">
        <v>3</v>
      </c>
      <c r="J91" s="40">
        <f t="shared" si="11"/>
        <v>48</v>
      </c>
      <c r="K91" s="26">
        <v>3</v>
      </c>
      <c r="L91" s="23">
        <v>0</v>
      </c>
      <c r="M91" s="29">
        <v>0</v>
      </c>
      <c r="N91" s="40">
        <f t="shared" si="12"/>
        <v>3</v>
      </c>
      <c r="O91" s="48">
        <v>87</v>
      </c>
      <c r="P91" s="50">
        <v>39</v>
      </c>
      <c r="Q91" s="40">
        <f t="shared" si="13"/>
        <v>126</v>
      </c>
    </row>
    <row r="92" spans="1:17" ht="12.75">
      <c r="A92" s="42">
        <v>12</v>
      </c>
      <c r="B92" s="44" t="s">
        <v>15</v>
      </c>
      <c r="C92" s="24">
        <v>174</v>
      </c>
      <c r="D92" s="25">
        <v>54</v>
      </c>
      <c r="E92" s="25">
        <v>36</v>
      </c>
      <c r="F92" s="40">
        <f t="shared" si="10"/>
        <v>264</v>
      </c>
      <c r="G92" s="26">
        <v>101</v>
      </c>
      <c r="H92" s="23">
        <v>8</v>
      </c>
      <c r="I92" s="29">
        <v>3</v>
      </c>
      <c r="J92" s="40">
        <f t="shared" si="11"/>
        <v>112</v>
      </c>
      <c r="K92" s="26">
        <v>21</v>
      </c>
      <c r="L92" s="23">
        <v>3</v>
      </c>
      <c r="M92" s="29">
        <v>0</v>
      </c>
      <c r="N92" s="40">
        <f t="shared" si="12"/>
        <v>24</v>
      </c>
      <c r="O92" s="48">
        <v>297</v>
      </c>
      <c r="P92" s="50">
        <v>103</v>
      </c>
      <c r="Q92" s="40">
        <f t="shared" si="13"/>
        <v>400</v>
      </c>
    </row>
    <row r="93" spans="1:17" ht="12.75">
      <c r="A93" s="42">
        <v>13</v>
      </c>
      <c r="B93" s="44" t="s">
        <v>16</v>
      </c>
      <c r="C93" s="24">
        <v>95</v>
      </c>
      <c r="D93" s="25">
        <v>30</v>
      </c>
      <c r="E93" s="25">
        <v>33</v>
      </c>
      <c r="F93" s="40">
        <f t="shared" si="10"/>
        <v>158</v>
      </c>
      <c r="G93" s="26">
        <v>42</v>
      </c>
      <c r="H93" s="23">
        <v>3</v>
      </c>
      <c r="I93" s="29">
        <v>9</v>
      </c>
      <c r="J93" s="40">
        <f t="shared" si="11"/>
        <v>54</v>
      </c>
      <c r="K93" s="26">
        <v>8</v>
      </c>
      <c r="L93" s="23">
        <v>0</v>
      </c>
      <c r="M93" s="29">
        <v>1</v>
      </c>
      <c r="N93" s="40">
        <f t="shared" si="12"/>
        <v>9</v>
      </c>
      <c r="O93" s="48">
        <v>157</v>
      </c>
      <c r="P93" s="50">
        <v>64</v>
      </c>
      <c r="Q93" s="40">
        <f>O93+P93</f>
        <v>221</v>
      </c>
    </row>
    <row r="94" spans="1:17" ht="12.75">
      <c r="A94" s="42">
        <v>14</v>
      </c>
      <c r="B94" s="44" t="s">
        <v>17</v>
      </c>
      <c r="C94" s="24">
        <v>305</v>
      </c>
      <c r="D94" s="25">
        <v>92</v>
      </c>
      <c r="E94" s="25">
        <v>48</v>
      </c>
      <c r="F94" s="40">
        <f t="shared" si="10"/>
        <v>445</v>
      </c>
      <c r="G94" s="26">
        <v>231</v>
      </c>
      <c r="H94" s="23">
        <v>52</v>
      </c>
      <c r="I94" s="29">
        <v>16</v>
      </c>
      <c r="J94" s="40">
        <f t="shared" si="11"/>
        <v>299</v>
      </c>
      <c r="K94" s="26">
        <v>93</v>
      </c>
      <c r="L94" s="23">
        <v>9</v>
      </c>
      <c r="M94" s="29">
        <v>4</v>
      </c>
      <c r="N94" s="40">
        <f t="shared" si="12"/>
        <v>106</v>
      </c>
      <c r="O94" s="48">
        <v>550</v>
      </c>
      <c r="P94" s="50">
        <v>300</v>
      </c>
      <c r="Q94" s="40">
        <f t="shared" si="13"/>
        <v>850</v>
      </c>
    </row>
    <row r="95" spans="1:17" ht="12.75">
      <c r="A95" s="42">
        <v>15</v>
      </c>
      <c r="B95" s="44" t="s">
        <v>18</v>
      </c>
      <c r="C95" s="27">
        <v>91</v>
      </c>
      <c r="D95" s="28">
        <v>22</v>
      </c>
      <c r="E95" s="29">
        <v>20</v>
      </c>
      <c r="F95" s="40">
        <f t="shared" si="10"/>
        <v>133</v>
      </c>
      <c r="G95" s="26">
        <v>51</v>
      </c>
      <c r="H95" s="23">
        <v>10</v>
      </c>
      <c r="I95" s="29">
        <v>0</v>
      </c>
      <c r="J95" s="40">
        <f t="shared" si="11"/>
        <v>61</v>
      </c>
      <c r="K95" s="26">
        <v>10</v>
      </c>
      <c r="L95" s="23">
        <v>1</v>
      </c>
      <c r="M95" s="29">
        <v>0</v>
      </c>
      <c r="N95" s="40">
        <f t="shared" si="12"/>
        <v>11</v>
      </c>
      <c r="O95" s="48">
        <v>149</v>
      </c>
      <c r="P95" s="50">
        <v>56</v>
      </c>
      <c r="Q95" s="40">
        <f t="shared" si="13"/>
        <v>205</v>
      </c>
    </row>
    <row r="96" spans="1:17" ht="12.75">
      <c r="A96" s="42">
        <v>16</v>
      </c>
      <c r="B96" s="44" t="s">
        <v>19</v>
      </c>
      <c r="C96" s="30">
        <v>69</v>
      </c>
      <c r="D96" s="31">
        <v>27</v>
      </c>
      <c r="E96" s="32">
        <v>5</v>
      </c>
      <c r="F96" s="40">
        <f t="shared" si="10"/>
        <v>101</v>
      </c>
      <c r="G96" s="30">
        <v>26</v>
      </c>
      <c r="H96" s="31">
        <v>7</v>
      </c>
      <c r="I96" s="32">
        <v>0</v>
      </c>
      <c r="J96" s="40">
        <f t="shared" si="11"/>
        <v>33</v>
      </c>
      <c r="K96" s="30">
        <v>15</v>
      </c>
      <c r="L96" s="31">
        <v>0</v>
      </c>
      <c r="M96" s="32">
        <v>0</v>
      </c>
      <c r="N96" s="40">
        <f t="shared" si="12"/>
        <v>15</v>
      </c>
      <c r="O96" s="48">
        <v>120</v>
      </c>
      <c r="P96" s="50">
        <v>29</v>
      </c>
      <c r="Q96" s="40">
        <f t="shared" si="13"/>
        <v>149</v>
      </c>
    </row>
    <row r="97" spans="1:17" ht="12.75">
      <c r="A97" s="42">
        <v>17</v>
      </c>
      <c r="B97" s="44" t="s">
        <v>20</v>
      </c>
      <c r="C97" s="24">
        <v>83</v>
      </c>
      <c r="D97" s="25">
        <v>26</v>
      </c>
      <c r="E97" s="25">
        <v>7</v>
      </c>
      <c r="F97" s="40">
        <f t="shared" si="10"/>
        <v>116</v>
      </c>
      <c r="G97" s="26">
        <v>27</v>
      </c>
      <c r="H97" s="23">
        <v>4</v>
      </c>
      <c r="I97" s="29">
        <v>0</v>
      </c>
      <c r="J97" s="40">
        <f t="shared" si="11"/>
        <v>31</v>
      </c>
      <c r="K97" s="26">
        <v>9</v>
      </c>
      <c r="L97" s="23">
        <v>2</v>
      </c>
      <c r="M97" s="29">
        <v>0</v>
      </c>
      <c r="N97" s="40">
        <f t="shared" si="12"/>
        <v>11</v>
      </c>
      <c r="O97" s="48">
        <v>112</v>
      </c>
      <c r="P97" s="50">
        <v>46</v>
      </c>
      <c r="Q97" s="40">
        <f t="shared" si="13"/>
        <v>158</v>
      </c>
    </row>
    <row r="98" spans="1:17" ht="12.75">
      <c r="A98" s="42">
        <v>18</v>
      </c>
      <c r="B98" s="44" t="s">
        <v>21</v>
      </c>
      <c r="C98" s="24">
        <v>49</v>
      </c>
      <c r="D98" s="25">
        <v>18</v>
      </c>
      <c r="E98" s="25">
        <v>8</v>
      </c>
      <c r="F98" s="40">
        <f t="shared" si="10"/>
        <v>75</v>
      </c>
      <c r="G98" s="26">
        <v>25</v>
      </c>
      <c r="H98" s="23">
        <v>9</v>
      </c>
      <c r="I98" s="29">
        <v>1</v>
      </c>
      <c r="J98" s="40">
        <f t="shared" si="11"/>
        <v>35</v>
      </c>
      <c r="K98" s="26">
        <v>5</v>
      </c>
      <c r="L98" s="23">
        <v>0</v>
      </c>
      <c r="M98" s="29">
        <v>0</v>
      </c>
      <c r="N98" s="40">
        <f t="shared" si="12"/>
        <v>5</v>
      </c>
      <c r="O98" s="48">
        <v>78</v>
      </c>
      <c r="P98" s="50">
        <v>37</v>
      </c>
      <c r="Q98" s="40">
        <f t="shared" si="13"/>
        <v>115</v>
      </c>
    </row>
    <row r="99" spans="1:17" ht="12.75">
      <c r="A99" s="42">
        <v>19</v>
      </c>
      <c r="B99" s="44" t="s">
        <v>22</v>
      </c>
      <c r="C99" s="24">
        <v>144</v>
      </c>
      <c r="D99" s="25">
        <v>40</v>
      </c>
      <c r="E99" s="25">
        <v>31</v>
      </c>
      <c r="F99" s="40">
        <f t="shared" si="10"/>
        <v>215</v>
      </c>
      <c r="G99" s="26">
        <v>62</v>
      </c>
      <c r="H99" s="23">
        <v>13</v>
      </c>
      <c r="I99" s="29">
        <v>2</v>
      </c>
      <c r="J99" s="40">
        <f t="shared" si="11"/>
        <v>77</v>
      </c>
      <c r="K99" s="26">
        <v>17</v>
      </c>
      <c r="L99" s="23">
        <v>3</v>
      </c>
      <c r="M99" s="29">
        <v>0</v>
      </c>
      <c r="N99" s="40">
        <f t="shared" si="12"/>
        <v>20</v>
      </c>
      <c r="O99" s="48">
        <v>219</v>
      </c>
      <c r="P99" s="50">
        <v>93</v>
      </c>
      <c r="Q99" s="40">
        <f>O99+P99</f>
        <v>312</v>
      </c>
    </row>
    <row r="100" spans="1:17" ht="12.75">
      <c r="A100" s="42">
        <v>20</v>
      </c>
      <c r="B100" s="44" t="s">
        <v>23</v>
      </c>
      <c r="C100" s="24">
        <v>104</v>
      </c>
      <c r="D100" s="25">
        <v>33</v>
      </c>
      <c r="E100" s="25">
        <v>18</v>
      </c>
      <c r="F100" s="40">
        <f t="shared" si="10"/>
        <v>155</v>
      </c>
      <c r="G100" s="26">
        <v>32</v>
      </c>
      <c r="H100" s="23">
        <v>6</v>
      </c>
      <c r="I100" s="29">
        <v>2</v>
      </c>
      <c r="J100" s="40">
        <f t="shared" si="11"/>
        <v>40</v>
      </c>
      <c r="K100" s="26">
        <v>20</v>
      </c>
      <c r="L100" s="23">
        <v>2</v>
      </c>
      <c r="M100" s="29">
        <v>1</v>
      </c>
      <c r="N100" s="40">
        <f t="shared" si="12"/>
        <v>23</v>
      </c>
      <c r="O100" s="48">
        <v>149</v>
      </c>
      <c r="P100" s="50">
        <v>69</v>
      </c>
      <c r="Q100" s="40">
        <f t="shared" si="13"/>
        <v>218</v>
      </c>
    </row>
    <row r="101" spans="1:17" ht="12.75">
      <c r="A101" s="42">
        <v>21</v>
      </c>
      <c r="B101" s="44" t="s">
        <v>24</v>
      </c>
      <c r="C101" s="24">
        <v>78</v>
      </c>
      <c r="D101" s="25">
        <v>16</v>
      </c>
      <c r="E101" s="25">
        <v>17</v>
      </c>
      <c r="F101" s="40">
        <f t="shared" si="10"/>
        <v>111</v>
      </c>
      <c r="G101" s="26">
        <v>37</v>
      </c>
      <c r="H101" s="23">
        <v>10</v>
      </c>
      <c r="I101" s="29">
        <v>7</v>
      </c>
      <c r="J101" s="40">
        <f t="shared" si="11"/>
        <v>54</v>
      </c>
      <c r="K101" s="26">
        <v>17</v>
      </c>
      <c r="L101" s="23">
        <v>2</v>
      </c>
      <c r="M101" s="29">
        <v>1</v>
      </c>
      <c r="N101" s="40">
        <f t="shared" si="12"/>
        <v>20</v>
      </c>
      <c r="O101" s="48">
        <v>131</v>
      </c>
      <c r="P101" s="50">
        <v>54</v>
      </c>
      <c r="Q101" s="40">
        <f t="shared" si="13"/>
        <v>185</v>
      </c>
    </row>
    <row r="102" spans="1:17" ht="12.75">
      <c r="A102" s="42">
        <v>22</v>
      </c>
      <c r="B102" s="44" t="s">
        <v>25</v>
      </c>
      <c r="C102" s="24">
        <v>91</v>
      </c>
      <c r="D102" s="25">
        <v>30</v>
      </c>
      <c r="E102" s="25">
        <v>11</v>
      </c>
      <c r="F102" s="40">
        <f t="shared" si="10"/>
        <v>132</v>
      </c>
      <c r="G102" s="26">
        <v>35</v>
      </c>
      <c r="H102" s="23">
        <v>5</v>
      </c>
      <c r="I102" s="29">
        <v>0</v>
      </c>
      <c r="J102" s="40">
        <f t="shared" si="11"/>
        <v>40</v>
      </c>
      <c r="K102" s="26">
        <v>24</v>
      </c>
      <c r="L102" s="23">
        <v>6</v>
      </c>
      <c r="M102" s="29">
        <v>0</v>
      </c>
      <c r="N102" s="40">
        <f t="shared" si="12"/>
        <v>30</v>
      </c>
      <c r="O102" s="48">
        <v>154</v>
      </c>
      <c r="P102" s="50">
        <v>48</v>
      </c>
      <c r="Q102" s="40">
        <f t="shared" si="13"/>
        <v>202</v>
      </c>
    </row>
    <row r="103" spans="1:17" ht="12.75">
      <c r="A103" s="42">
        <v>23</v>
      </c>
      <c r="B103" s="44" t="s">
        <v>26</v>
      </c>
      <c r="C103" s="24">
        <v>35</v>
      </c>
      <c r="D103" s="25">
        <v>13</v>
      </c>
      <c r="E103" s="25">
        <v>14</v>
      </c>
      <c r="F103" s="40">
        <f t="shared" si="10"/>
        <v>62</v>
      </c>
      <c r="G103" s="26">
        <v>2</v>
      </c>
      <c r="H103" s="23">
        <v>1</v>
      </c>
      <c r="I103" s="29">
        <v>0</v>
      </c>
      <c r="J103" s="40">
        <f t="shared" si="11"/>
        <v>3</v>
      </c>
      <c r="K103" s="26">
        <v>2</v>
      </c>
      <c r="L103" s="23">
        <v>1</v>
      </c>
      <c r="M103" s="29">
        <v>0</v>
      </c>
      <c r="N103" s="40">
        <f t="shared" si="12"/>
        <v>3</v>
      </c>
      <c r="O103" s="48">
        <v>49</v>
      </c>
      <c r="P103" s="50">
        <v>19</v>
      </c>
      <c r="Q103" s="40">
        <f t="shared" si="13"/>
        <v>68</v>
      </c>
    </row>
    <row r="104" spans="1:17" ht="12.75">
      <c r="A104" s="42">
        <v>24</v>
      </c>
      <c r="B104" s="44" t="s">
        <v>27</v>
      </c>
      <c r="C104" s="24">
        <v>85</v>
      </c>
      <c r="D104" s="25">
        <v>18</v>
      </c>
      <c r="E104" s="25">
        <v>20</v>
      </c>
      <c r="F104" s="40">
        <f t="shared" si="10"/>
        <v>123</v>
      </c>
      <c r="G104" s="26">
        <v>42</v>
      </c>
      <c r="H104" s="23">
        <v>16</v>
      </c>
      <c r="I104" s="29">
        <v>2</v>
      </c>
      <c r="J104" s="40">
        <f t="shared" si="11"/>
        <v>60</v>
      </c>
      <c r="K104" s="26">
        <v>10</v>
      </c>
      <c r="L104" s="23">
        <v>4</v>
      </c>
      <c r="M104" s="29">
        <v>1</v>
      </c>
      <c r="N104" s="40">
        <f t="shared" si="12"/>
        <v>15</v>
      </c>
      <c r="O104" s="48">
        <v>142</v>
      </c>
      <c r="P104" s="50">
        <v>56</v>
      </c>
      <c r="Q104" s="40">
        <f t="shared" si="13"/>
        <v>198</v>
      </c>
    </row>
    <row r="105" spans="1:17" ht="12.75">
      <c r="A105" s="42">
        <v>25</v>
      </c>
      <c r="B105" s="44" t="s">
        <v>28</v>
      </c>
      <c r="C105" s="24">
        <v>173</v>
      </c>
      <c r="D105" s="25">
        <v>26</v>
      </c>
      <c r="E105" s="25">
        <v>35</v>
      </c>
      <c r="F105" s="40">
        <f t="shared" si="10"/>
        <v>234</v>
      </c>
      <c r="G105" s="26">
        <v>94</v>
      </c>
      <c r="H105" s="23">
        <v>10</v>
      </c>
      <c r="I105" s="29">
        <v>9</v>
      </c>
      <c r="J105" s="40">
        <f t="shared" si="11"/>
        <v>113</v>
      </c>
      <c r="K105" s="26">
        <v>19</v>
      </c>
      <c r="L105" s="23">
        <v>7</v>
      </c>
      <c r="M105" s="29">
        <v>0</v>
      </c>
      <c r="N105" s="40">
        <f t="shared" si="12"/>
        <v>26</v>
      </c>
      <c r="O105" s="48">
        <v>248</v>
      </c>
      <c r="P105" s="50">
        <v>125</v>
      </c>
      <c r="Q105" s="40">
        <f t="shared" si="13"/>
        <v>373</v>
      </c>
    </row>
    <row r="106" spans="1:17" ht="12.75" customHeight="1">
      <c r="A106" s="43">
        <v>26</v>
      </c>
      <c r="B106" s="52" t="s">
        <v>62</v>
      </c>
      <c r="C106" s="38">
        <v>44</v>
      </c>
      <c r="D106" s="33">
        <v>45</v>
      </c>
      <c r="E106" s="34">
        <v>18</v>
      </c>
      <c r="F106" s="40">
        <f t="shared" si="10"/>
        <v>107</v>
      </c>
      <c r="G106" s="38">
        <v>43</v>
      </c>
      <c r="H106" s="33">
        <v>32</v>
      </c>
      <c r="I106" s="34">
        <v>17</v>
      </c>
      <c r="J106" s="40">
        <f t="shared" si="11"/>
        <v>92</v>
      </c>
      <c r="K106" s="38">
        <v>9</v>
      </c>
      <c r="L106" s="33">
        <v>1</v>
      </c>
      <c r="M106" s="34">
        <v>1</v>
      </c>
      <c r="N106" s="40">
        <f t="shared" si="12"/>
        <v>11</v>
      </c>
      <c r="O106" s="49">
        <v>203</v>
      </c>
      <c r="P106" s="51">
        <v>7</v>
      </c>
      <c r="Q106" s="40">
        <f t="shared" si="13"/>
        <v>210</v>
      </c>
    </row>
    <row r="107" spans="1:17" ht="12.75" customHeight="1">
      <c r="A107" s="42">
        <v>27</v>
      </c>
      <c r="B107" s="52" t="s">
        <v>77</v>
      </c>
      <c r="C107" s="38">
        <v>5</v>
      </c>
      <c r="D107" s="33">
        <v>0</v>
      </c>
      <c r="E107" s="34">
        <v>0</v>
      </c>
      <c r="F107" s="40">
        <f t="shared" si="10"/>
        <v>5</v>
      </c>
      <c r="G107" s="38">
        <v>9</v>
      </c>
      <c r="H107" s="33">
        <v>0</v>
      </c>
      <c r="I107" s="34">
        <v>0</v>
      </c>
      <c r="J107" s="40">
        <f>G107+H107+I107</f>
        <v>9</v>
      </c>
      <c r="K107" s="38">
        <v>1</v>
      </c>
      <c r="L107" s="33">
        <v>0</v>
      </c>
      <c r="M107" s="34">
        <v>0</v>
      </c>
      <c r="N107" s="40">
        <f>K107+L107+M107</f>
        <v>1</v>
      </c>
      <c r="O107" s="49">
        <v>15</v>
      </c>
      <c r="P107" s="51">
        <v>0</v>
      </c>
      <c r="Q107" s="40">
        <f>O107+P107</f>
        <v>15</v>
      </c>
    </row>
    <row r="108" spans="1:17" ht="12.75" customHeight="1">
      <c r="A108" s="43">
        <v>28</v>
      </c>
      <c r="B108" s="52" t="s">
        <v>78</v>
      </c>
      <c r="C108" s="38">
        <v>3</v>
      </c>
      <c r="D108" s="33">
        <v>2</v>
      </c>
      <c r="E108" s="34">
        <v>0</v>
      </c>
      <c r="F108" s="40">
        <f t="shared" si="10"/>
        <v>5</v>
      </c>
      <c r="G108" s="38">
        <v>1</v>
      </c>
      <c r="H108" s="33">
        <v>0</v>
      </c>
      <c r="I108" s="34">
        <v>0</v>
      </c>
      <c r="J108" s="40">
        <f>G108+H108+I108</f>
        <v>1</v>
      </c>
      <c r="K108" s="38">
        <v>0</v>
      </c>
      <c r="L108" s="33">
        <v>0</v>
      </c>
      <c r="M108" s="34">
        <v>0</v>
      </c>
      <c r="N108" s="40">
        <f>K108+L108+M108</f>
        <v>0</v>
      </c>
      <c r="O108" s="49">
        <v>6</v>
      </c>
      <c r="P108" s="51">
        <v>0</v>
      </c>
      <c r="Q108" s="40">
        <f>O108+P108</f>
        <v>6</v>
      </c>
    </row>
    <row r="109" spans="1:17" ht="15.75" customHeight="1" thickBot="1">
      <c r="A109" s="42">
        <v>29</v>
      </c>
      <c r="B109" s="47" t="s">
        <v>76</v>
      </c>
      <c r="C109" s="38">
        <v>4</v>
      </c>
      <c r="D109" s="33">
        <v>1</v>
      </c>
      <c r="E109" s="34">
        <v>0</v>
      </c>
      <c r="F109" s="40">
        <f>C109+D109+E109</f>
        <v>5</v>
      </c>
      <c r="G109" s="38">
        <v>7</v>
      </c>
      <c r="H109" s="33">
        <v>1</v>
      </c>
      <c r="I109" s="34">
        <v>0</v>
      </c>
      <c r="J109" s="40">
        <f>G109+H109+I109</f>
        <v>8</v>
      </c>
      <c r="K109" s="38">
        <v>2</v>
      </c>
      <c r="L109" s="33">
        <v>0</v>
      </c>
      <c r="M109" s="34">
        <v>0</v>
      </c>
      <c r="N109" s="40">
        <f>K109+L109+M109</f>
        <v>2</v>
      </c>
      <c r="O109" s="49">
        <v>14</v>
      </c>
      <c r="P109" s="51">
        <v>1</v>
      </c>
      <c r="Q109" s="40">
        <f>O109+P109</f>
        <v>15</v>
      </c>
    </row>
    <row r="110" spans="1:17" ht="16.5" thickBot="1">
      <c r="A110" s="218" t="s">
        <v>3</v>
      </c>
      <c r="B110" s="219"/>
      <c r="C110" s="35">
        <f aca="true" t="shared" si="14" ref="C110:M110">SUM(C81:C109)</f>
        <v>2929</v>
      </c>
      <c r="D110" s="36">
        <f t="shared" si="14"/>
        <v>832</v>
      </c>
      <c r="E110" s="36">
        <f t="shared" si="14"/>
        <v>720</v>
      </c>
      <c r="F110" s="36">
        <f t="shared" si="14"/>
        <v>4481</v>
      </c>
      <c r="G110" s="36">
        <f t="shared" si="14"/>
        <v>1487</v>
      </c>
      <c r="H110" s="36">
        <f t="shared" si="14"/>
        <v>295</v>
      </c>
      <c r="I110" s="36">
        <f t="shared" si="14"/>
        <v>154</v>
      </c>
      <c r="J110" s="36">
        <f t="shared" si="14"/>
        <v>1936</v>
      </c>
      <c r="K110" s="36">
        <f t="shared" si="14"/>
        <v>502</v>
      </c>
      <c r="L110" s="36">
        <f t="shared" si="14"/>
        <v>63</v>
      </c>
      <c r="M110" s="36">
        <f t="shared" si="14"/>
        <v>29</v>
      </c>
      <c r="N110" s="36">
        <f>K110+L110+M110</f>
        <v>594</v>
      </c>
      <c r="O110" s="36">
        <f>SUM(O81:O109)</f>
        <v>4979</v>
      </c>
      <c r="P110" s="36">
        <f>SUM(P81:P109)</f>
        <v>2032</v>
      </c>
      <c r="Q110" s="37">
        <f>SUM(Q81:Q109)</f>
        <v>7011</v>
      </c>
    </row>
    <row r="113" spans="1:17" ht="27.75" customHeight="1">
      <c r="A113" s="249" t="s">
        <v>50</v>
      </c>
      <c r="B113" s="249"/>
      <c r="C113" s="249"/>
      <c r="D113" s="249"/>
      <c r="E113" s="249"/>
      <c r="F113" s="249"/>
      <c r="G113" s="249"/>
      <c r="H113" s="249"/>
      <c r="I113" s="249"/>
      <c r="J113" s="249"/>
      <c r="K113" s="249"/>
      <c r="L113" s="249"/>
      <c r="M113" s="249"/>
      <c r="N113" s="249"/>
      <c r="O113" s="249"/>
      <c r="P113" s="249"/>
      <c r="Q113" s="249"/>
    </row>
    <row r="114" spans="1:17" ht="19.5" customHeight="1" thickBot="1">
      <c r="A114" s="217" t="s">
        <v>57</v>
      </c>
      <c r="B114" s="217"/>
      <c r="C114" s="244" t="s">
        <v>72</v>
      </c>
      <c r="D114" s="244"/>
      <c r="E114" s="244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</row>
    <row r="115" spans="1:17" ht="19.5" customHeight="1" thickBot="1">
      <c r="A115" s="208" t="s">
        <v>1</v>
      </c>
      <c r="B115" s="208" t="s">
        <v>2</v>
      </c>
      <c r="C115" s="206" t="s">
        <v>41</v>
      </c>
      <c r="D115" s="207"/>
      <c r="E115" s="207"/>
      <c r="F115" s="207"/>
      <c r="G115" s="207"/>
      <c r="H115" s="207"/>
      <c r="I115" s="207"/>
      <c r="J115" s="207"/>
      <c r="K115" s="211" t="s">
        <v>45</v>
      </c>
      <c r="L115" s="202"/>
      <c r="M115" s="202"/>
      <c r="N115" s="203"/>
      <c r="O115" s="202" t="s">
        <v>46</v>
      </c>
      <c r="P115" s="202"/>
      <c r="Q115" s="203"/>
    </row>
    <row r="116" spans="1:17" ht="18.75" customHeight="1" thickBot="1">
      <c r="A116" s="209"/>
      <c r="B116" s="209"/>
      <c r="C116" s="206" t="s">
        <v>39</v>
      </c>
      <c r="D116" s="207"/>
      <c r="E116" s="207"/>
      <c r="F116" s="207"/>
      <c r="G116" s="206" t="s">
        <v>40</v>
      </c>
      <c r="H116" s="207"/>
      <c r="I116" s="207"/>
      <c r="J116" s="207"/>
      <c r="K116" s="212"/>
      <c r="L116" s="213"/>
      <c r="M116" s="213"/>
      <c r="N116" s="214"/>
      <c r="O116" s="204"/>
      <c r="P116" s="204"/>
      <c r="Q116" s="205"/>
    </row>
    <row r="117" spans="1:17" ht="34.5" thickBot="1">
      <c r="A117" s="210"/>
      <c r="B117" s="210"/>
      <c r="C117" s="4" t="s">
        <v>42</v>
      </c>
      <c r="D117" s="4" t="s">
        <v>43</v>
      </c>
      <c r="E117" s="4" t="s">
        <v>44</v>
      </c>
      <c r="F117" s="2" t="s">
        <v>38</v>
      </c>
      <c r="G117" s="4" t="s">
        <v>42</v>
      </c>
      <c r="H117" s="4" t="s">
        <v>43</v>
      </c>
      <c r="I117" s="4" t="s">
        <v>44</v>
      </c>
      <c r="J117" s="4" t="s">
        <v>38</v>
      </c>
      <c r="K117" s="4" t="s">
        <v>42</v>
      </c>
      <c r="L117" s="4" t="s">
        <v>43</v>
      </c>
      <c r="M117" s="4" t="s">
        <v>44</v>
      </c>
      <c r="N117" s="4" t="s">
        <v>38</v>
      </c>
      <c r="O117" s="3" t="s">
        <v>29</v>
      </c>
      <c r="P117" s="4" t="s">
        <v>37</v>
      </c>
      <c r="Q117" s="4" t="s">
        <v>38</v>
      </c>
    </row>
    <row r="118" spans="1:17" ht="12.75">
      <c r="A118" s="109">
        <v>1</v>
      </c>
      <c r="B118" s="168" t="s">
        <v>4</v>
      </c>
      <c r="C118" s="24"/>
      <c r="D118" s="25"/>
      <c r="E118" s="25"/>
      <c r="F118" s="40">
        <f aca="true" t="shared" si="15" ref="F118:F142">C118+D118+E118</f>
        <v>0</v>
      </c>
      <c r="G118" s="26"/>
      <c r="H118" s="23"/>
      <c r="I118" s="29"/>
      <c r="J118" s="40">
        <f aca="true" t="shared" si="16" ref="J118:J143">G118+H118+I118</f>
        <v>0</v>
      </c>
      <c r="K118" s="26"/>
      <c r="L118" s="23"/>
      <c r="M118" s="29"/>
      <c r="N118" s="40">
        <f>K118+L118+M118</f>
        <v>0</v>
      </c>
      <c r="O118" s="48"/>
      <c r="P118" s="50"/>
      <c r="Q118" s="40">
        <f aca="true" t="shared" si="17" ref="Q118:Q143">O118+P118</f>
        <v>0</v>
      </c>
    </row>
    <row r="119" spans="1:17" ht="12.75">
      <c r="A119" s="42">
        <v>2</v>
      </c>
      <c r="B119" s="44" t="s">
        <v>5</v>
      </c>
      <c r="C119" s="24"/>
      <c r="D119" s="25"/>
      <c r="E119" s="25"/>
      <c r="F119" s="40">
        <f t="shared" si="15"/>
        <v>0</v>
      </c>
      <c r="G119" s="26"/>
      <c r="H119" s="23"/>
      <c r="I119" s="29"/>
      <c r="J119" s="40">
        <f t="shared" si="16"/>
        <v>0</v>
      </c>
      <c r="K119" s="26"/>
      <c r="L119" s="23"/>
      <c r="M119" s="29"/>
      <c r="N119" s="40">
        <f aca="true" t="shared" si="18" ref="N119:N143">K119+L119+M119</f>
        <v>0</v>
      </c>
      <c r="O119" s="48"/>
      <c r="P119" s="50"/>
      <c r="Q119" s="40">
        <f t="shared" si="17"/>
        <v>0</v>
      </c>
    </row>
    <row r="120" spans="1:17" ht="12.75">
      <c r="A120" s="42">
        <v>3</v>
      </c>
      <c r="B120" s="44" t="s">
        <v>6</v>
      </c>
      <c r="C120" s="24"/>
      <c r="D120" s="25"/>
      <c r="E120" s="25"/>
      <c r="F120" s="40">
        <f t="shared" si="15"/>
        <v>0</v>
      </c>
      <c r="G120" s="26"/>
      <c r="H120" s="23"/>
      <c r="I120" s="29"/>
      <c r="J120" s="40">
        <f t="shared" si="16"/>
        <v>0</v>
      </c>
      <c r="K120" s="26"/>
      <c r="L120" s="23"/>
      <c r="M120" s="29"/>
      <c r="N120" s="40">
        <f t="shared" si="18"/>
        <v>0</v>
      </c>
      <c r="O120" s="48"/>
      <c r="P120" s="50"/>
      <c r="Q120" s="40">
        <f t="shared" si="17"/>
        <v>0</v>
      </c>
    </row>
    <row r="121" spans="1:17" ht="12.75">
      <c r="A121" s="42">
        <v>4</v>
      </c>
      <c r="B121" s="44" t="s">
        <v>7</v>
      </c>
      <c r="C121" s="24"/>
      <c r="D121" s="25"/>
      <c r="E121" s="25"/>
      <c r="F121" s="40">
        <f t="shared" si="15"/>
        <v>0</v>
      </c>
      <c r="G121" s="26"/>
      <c r="H121" s="23"/>
      <c r="I121" s="29"/>
      <c r="J121" s="40">
        <f t="shared" si="16"/>
        <v>0</v>
      </c>
      <c r="K121" s="26"/>
      <c r="L121" s="23"/>
      <c r="M121" s="29"/>
      <c r="N121" s="40">
        <f t="shared" si="18"/>
        <v>0</v>
      </c>
      <c r="O121" s="48"/>
      <c r="P121" s="50"/>
      <c r="Q121" s="40">
        <f t="shared" si="17"/>
        <v>0</v>
      </c>
    </row>
    <row r="122" spans="1:17" ht="12.75">
      <c r="A122" s="42">
        <v>5</v>
      </c>
      <c r="B122" s="44" t="s">
        <v>8</v>
      </c>
      <c r="C122" s="24"/>
      <c r="D122" s="25"/>
      <c r="E122" s="25"/>
      <c r="F122" s="40">
        <f t="shared" si="15"/>
        <v>0</v>
      </c>
      <c r="G122" s="26"/>
      <c r="H122" s="23"/>
      <c r="I122" s="29"/>
      <c r="J122" s="40">
        <f t="shared" si="16"/>
        <v>0</v>
      </c>
      <c r="K122" s="26"/>
      <c r="L122" s="23"/>
      <c r="M122" s="29"/>
      <c r="N122" s="40">
        <f t="shared" si="18"/>
        <v>0</v>
      </c>
      <c r="O122" s="48"/>
      <c r="P122" s="50"/>
      <c r="Q122" s="40">
        <f t="shared" si="17"/>
        <v>0</v>
      </c>
    </row>
    <row r="123" spans="1:17" ht="12.75">
      <c r="A123" s="42">
        <v>6</v>
      </c>
      <c r="B123" s="44" t="s">
        <v>9</v>
      </c>
      <c r="C123" s="24"/>
      <c r="D123" s="25"/>
      <c r="E123" s="25"/>
      <c r="F123" s="40">
        <f t="shared" si="15"/>
        <v>0</v>
      </c>
      <c r="G123" s="26"/>
      <c r="H123" s="23"/>
      <c r="I123" s="29"/>
      <c r="J123" s="40">
        <f t="shared" si="16"/>
        <v>0</v>
      </c>
      <c r="K123" s="26"/>
      <c r="L123" s="23"/>
      <c r="M123" s="29"/>
      <c r="N123" s="40">
        <f t="shared" si="18"/>
        <v>0</v>
      </c>
      <c r="O123" s="48"/>
      <c r="P123" s="50"/>
      <c r="Q123" s="40">
        <f t="shared" si="17"/>
        <v>0</v>
      </c>
    </row>
    <row r="124" spans="1:17" ht="12.75">
      <c r="A124" s="42">
        <v>7</v>
      </c>
      <c r="B124" s="44" t="s">
        <v>10</v>
      </c>
      <c r="C124" s="24"/>
      <c r="D124" s="25"/>
      <c r="E124" s="25"/>
      <c r="F124" s="40">
        <f t="shared" si="15"/>
        <v>0</v>
      </c>
      <c r="G124" s="26"/>
      <c r="H124" s="23"/>
      <c r="I124" s="29"/>
      <c r="J124" s="40">
        <f t="shared" si="16"/>
        <v>0</v>
      </c>
      <c r="K124" s="26"/>
      <c r="L124" s="23"/>
      <c r="M124" s="29"/>
      <c r="N124" s="40">
        <f t="shared" si="18"/>
        <v>0</v>
      </c>
      <c r="O124" s="48"/>
      <c r="P124" s="50"/>
      <c r="Q124" s="40">
        <f t="shared" si="17"/>
        <v>0</v>
      </c>
    </row>
    <row r="125" spans="1:17" ht="12.75">
      <c r="A125" s="42">
        <v>8</v>
      </c>
      <c r="B125" s="44" t="s">
        <v>11</v>
      </c>
      <c r="C125" s="24"/>
      <c r="D125" s="25"/>
      <c r="E125" s="25"/>
      <c r="F125" s="40">
        <f t="shared" si="15"/>
        <v>0</v>
      </c>
      <c r="G125" s="26"/>
      <c r="H125" s="23"/>
      <c r="I125" s="29"/>
      <c r="J125" s="40">
        <f t="shared" si="16"/>
        <v>0</v>
      </c>
      <c r="K125" s="26"/>
      <c r="L125" s="23"/>
      <c r="M125" s="29"/>
      <c r="N125" s="40">
        <f t="shared" si="18"/>
        <v>0</v>
      </c>
      <c r="O125" s="48"/>
      <c r="P125" s="50"/>
      <c r="Q125" s="40">
        <f t="shared" si="17"/>
        <v>0</v>
      </c>
    </row>
    <row r="126" spans="1:17" ht="12.75">
      <c r="A126" s="42">
        <v>9</v>
      </c>
      <c r="B126" s="44" t="s">
        <v>12</v>
      </c>
      <c r="C126" s="24"/>
      <c r="D126" s="25"/>
      <c r="E126" s="25"/>
      <c r="F126" s="40">
        <f t="shared" si="15"/>
        <v>0</v>
      </c>
      <c r="G126" s="26"/>
      <c r="H126" s="23"/>
      <c r="I126" s="29"/>
      <c r="J126" s="40">
        <f t="shared" si="16"/>
        <v>0</v>
      </c>
      <c r="K126" s="26"/>
      <c r="L126" s="23"/>
      <c r="M126" s="29"/>
      <c r="N126" s="40">
        <f>K126+L126+M126</f>
        <v>0</v>
      </c>
      <c r="O126" s="48"/>
      <c r="P126" s="50"/>
      <c r="Q126" s="40">
        <f t="shared" si="17"/>
        <v>0</v>
      </c>
    </row>
    <row r="127" spans="1:17" ht="12.75">
      <c r="A127" s="42">
        <v>10</v>
      </c>
      <c r="B127" s="44" t="s">
        <v>13</v>
      </c>
      <c r="C127" s="24"/>
      <c r="D127" s="25"/>
      <c r="E127" s="25"/>
      <c r="F127" s="40">
        <f t="shared" si="15"/>
        <v>0</v>
      </c>
      <c r="G127" s="26"/>
      <c r="H127" s="23"/>
      <c r="I127" s="29"/>
      <c r="J127" s="40">
        <f t="shared" si="16"/>
        <v>0</v>
      </c>
      <c r="K127" s="26"/>
      <c r="L127" s="23"/>
      <c r="M127" s="29"/>
      <c r="N127" s="40">
        <f t="shared" si="18"/>
        <v>0</v>
      </c>
      <c r="O127" s="48"/>
      <c r="P127" s="50"/>
      <c r="Q127" s="40">
        <f t="shared" si="17"/>
        <v>0</v>
      </c>
    </row>
    <row r="128" spans="1:17" ht="12.75">
      <c r="A128" s="42">
        <v>11</v>
      </c>
      <c r="B128" s="44" t="s">
        <v>14</v>
      </c>
      <c r="C128" s="24"/>
      <c r="D128" s="25"/>
      <c r="E128" s="25"/>
      <c r="F128" s="40">
        <f t="shared" si="15"/>
        <v>0</v>
      </c>
      <c r="G128" s="26"/>
      <c r="H128" s="23"/>
      <c r="I128" s="29"/>
      <c r="J128" s="40">
        <f t="shared" si="16"/>
        <v>0</v>
      </c>
      <c r="K128" s="26"/>
      <c r="L128" s="23"/>
      <c r="M128" s="29"/>
      <c r="N128" s="40">
        <f t="shared" si="18"/>
        <v>0</v>
      </c>
      <c r="O128" s="48"/>
      <c r="P128" s="50"/>
      <c r="Q128" s="40">
        <f t="shared" si="17"/>
        <v>0</v>
      </c>
    </row>
    <row r="129" spans="1:17" ht="12.75">
      <c r="A129" s="42">
        <v>12</v>
      </c>
      <c r="B129" s="44" t="s">
        <v>15</v>
      </c>
      <c r="C129" s="24"/>
      <c r="D129" s="25"/>
      <c r="E129" s="25"/>
      <c r="F129" s="40">
        <f t="shared" si="15"/>
        <v>0</v>
      </c>
      <c r="G129" s="26"/>
      <c r="H129" s="23"/>
      <c r="I129" s="29"/>
      <c r="J129" s="40">
        <f t="shared" si="16"/>
        <v>0</v>
      </c>
      <c r="K129" s="26"/>
      <c r="L129" s="23"/>
      <c r="M129" s="29"/>
      <c r="N129" s="40">
        <f t="shared" si="18"/>
        <v>0</v>
      </c>
      <c r="O129" s="48"/>
      <c r="P129" s="50"/>
      <c r="Q129" s="40">
        <f t="shared" si="17"/>
        <v>0</v>
      </c>
    </row>
    <row r="130" spans="1:17" ht="12.75">
      <c r="A130" s="42">
        <v>13</v>
      </c>
      <c r="B130" s="44" t="s">
        <v>16</v>
      </c>
      <c r="C130" s="24"/>
      <c r="D130" s="25"/>
      <c r="E130" s="25"/>
      <c r="F130" s="40">
        <f t="shared" si="15"/>
        <v>0</v>
      </c>
      <c r="G130" s="26"/>
      <c r="H130" s="23"/>
      <c r="I130" s="29"/>
      <c r="J130" s="40">
        <f t="shared" si="16"/>
        <v>0</v>
      </c>
      <c r="K130" s="26"/>
      <c r="L130" s="23"/>
      <c r="M130" s="29"/>
      <c r="N130" s="40">
        <f t="shared" si="18"/>
        <v>0</v>
      </c>
      <c r="O130" s="48"/>
      <c r="P130" s="50"/>
      <c r="Q130" s="40">
        <f t="shared" si="17"/>
        <v>0</v>
      </c>
    </row>
    <row r="131" spans="1:17" ht="12.75">
      <c r="A131" s="42">
        <v>14</v>
      </c>
      <c r="B131" s="44" t="s">
        <v>17</v>
      </c>
      <c r="C131" s="24"/>
      <c r="D131" s="25"/>
      <c r="E131" s="25"/>
      <c r="F131" s="40">
        <f t="shared" si="15"/>
        <v>0</v>
      </c>
      <c r="G131" s="26"/>
      <c r="H131" s="23"/>
      <c r="I131" s="29"/>
      <c r="J131" s="40">
        <f t="shared" si="16"/>
        <v>0</v>
      </c>
      <c r="K131" s="26"/>
      <c r="L131" s="23"/>
      <c r="M131" s="29"/>
      <c r="N131" s="40">
        <f t="shared" si="18"/>
        <v>0</v>
      </c>
      <c r="O131" s="48"/>
      <c r="P131" s="50"/>
      <c r="Q131" s="40">
        <f t="shared" si="17"/>
        <v>0</v>
      </c>
    </row>
    <row r="132" spans="1:17" ht="12.75">
      <c r="A132" s="42">
        <v>15</v>
      </c>
      <c r="B132" s="44" t="s">
        <v>18</v>
      </c>
      <c r="C132" s="27"/>
      <c r="D132" s="28"/>
      <c r="E132" s="29"/>
      <c r="F132" s="40">
        <f t="shared" si="15"/>
        <v>0</v>
      </c>
      <c r="G132" s="26"/>
      <c r="H132" s="23"/>
      <c r="I132" s="29"/>
      <c r="J132" s="40">
        <f t="shared" si="16"/>
        <v>0</v>
      </c>
      <c r="K132" s="26"/>
      <c r="L132" s="23"/>
      <c r="M132" s="29"/>
      <c r="N132" s="40">
        <f t="shared" si="18"/>
        <v>0</v>
      </c>
      <c r="O132" s="48"/>
      <c r="P132" s="50"/>
      <c r="Q132" s="40">
        <f t="shared" si="17"/>
        <v>0</v>
      </c>
    </row>
    <row r="133" spans="1:17" ht="12.75">
      <c r="A133" s="42">
        <v>16</v>
      </c>
      <c r="B133" s="44" t="s">
        <v>19</v>
      </c>
      <c r="C133" s="30"/>
      <c r="D133" s="31"/>
      <c r="E133" s="32"/>
      <c r="F133" s="40">
        <f t="shared" si="15"/>
        <v>0</v>
      </c>
      <c r="G133" s="30"/>
      <c r="H133" s="31"/>
      <c r="I133" s="32"/>
      <c r="J133" s="40">
        <f t="shared" si="16"/>
        <v>0</v>
      </c>
      <c r="K133" s="30"/>
      <c r="L133" s="31"/>
      <c r="M133" s="32"/>
      <c r="N133" s="40">
        <f t="shared" si="18"/>
        <v>0</v>
      </c>
      <c r="O133" s="48"/>
      <c r="P133" s="50"/>
      <c r="Q133" s="40">
        <f t="shared" si="17"/>
        <v>0</v>
      </c>
    </row>
    <row r="134" spans="1:17" ht="12.75">
      <c r="A134" s="42">
        <v>17</v>
      </c>
      <c r="B134" s="44" t="s">
        <v>20</v>
      </c>
      <c r="C134" s="24"/>
      <c r="D134" s="25"/>
      <c r="E134" s="25"/>
      <c r="F134" s="40">
        <f t="shared" si="15"/>
        <v>0</v>
      </c>
      <c r="G134" s="26"/>
      <c r="H134" s="23"/>
      <c r="I134" s="29"/>
      <c r="J134" s="40">
        <f t="shared" si="16"/>
        <v>0</v>
      </c>
      <c r="K134" s="26"/>
      <c r="L134" s="23"/>
      <c r="M134" s="29"/>
      <c r="N134" s="40">
        <f t="shared" si="18"/>
        <v>0</v>
      </c>
      <c r="O134" s="48"/>
      <c r="P134" s="50"/>
      <c r="Q134" s="40">
        <f t="shared" si="17"/>
        <v>0</v>
      </c>
    </row>
    <row r="135" spans="1:17" ht="12.75">
      <c r="A135" s="42">
        <v>18</v>
      </c>
      <c r="B135" s="44" t="s">
        <v>21</v>
      </c>
      <c r="C135" s="24"/>
      <c r="D135" s="25"/>
      <c r="E135" s="25"/>
      <c r="F135" s="40">
        <f t="shared" si="15"/>
        <v>0</v>
      </c>
      <c r="G135" s="26"/>
      <c r="H135" s="23"/>
      <c r="I135" s="29"/>
      <c r="J135" s="40">
        <f t="shared" si="16"/>
        <v>0</v>
      </c>
      <c r="K135" s="26"/>
      <c r="L135" s="23"/>
      <c r="M135" s="29"/>
      <c r="N135" s="40">
        <f t="shared" si="18"/>
        <v>0</v>
      </c>
      <c r="O135" s="48"/>
      <c r="P135" s="50"/>
      <c r="Q135" s="40">
        <f t="shared" si="17"/>
        <v>0</v>
      </c>
    </row>
    <row r="136" spans="1:17" ht="12.75">
      <c r="A136" s="42">
        <v>19</v>
      </c>
      <c r="B136" s="44" t="s">
        <v>22</v>
      </c>
      <c r="C136" s="24"/>
      <c r="D136" s="25"/>
      <c r="E136" s="25"/>
      <c r="F136" s="40">
        <f t="shared" si="15"/>
        <v>0</v>
      </c>
      <c r="G136" s="26"/>
      <c r="H136" s="23"/>
      <c r="I136" s="29"/>
      <c r="J136" s="40">
        <f t="shared" si="16"/>
        <v>0</v>
      </c>
      <c r="K136" s="26"/>
      <c r="L136" s="23"/>
      <c r="M136" s="29"/>
      <c r="N136" s="40">
        <f t="shared" si="18"/>
        <v>0</v>
      </c>
      <c r="O136" s="48"/>
      <c r="P136" s="50"/>
      <c r="Q136" s="40">
        <f t="shared" si="17"/>
        <v>0</v>
      </c>
    </row>
    <row r="137" spans="1:17" ht="12.75">
      <c r="A137" s="42">
        <v>20</v>
      </c>
      <c r="B137" s="44" t="s">
        <v>23</v>
      </c>
      <c r="C137" s="24"/>
      <c r="D137" s="25"/>
      <c r="E137" s="25"/>
      <c r="F137" s="40">
        <f>C137+D137+E137</f>
        <v>0</v>
      </c>
      <c r="G137" s="26"/>
      <c r="H137" s="23"/>
      <c r="I137" s="29"/>
      <c r="J137" s="40">
        <f>G137+H137+I137</f>
        <v>0</v>
      </c>
      <c r="K137" s="26"/>
      <c r="L137" s="23"/>
      <c r="M137" s="29"/>
      <c r="N137" s="40">
        <f>K137+L137+M137</f>
        <v>0</v>
      </c>
      <c r="O137" s="48"/>
      <c r="P137" s="50"/>
      <c r="Q137" s="40">
        <f t="shared" si="17"/>
        <v>0</v>
      </c>
    </row>
    <row r="138" spans="1:17" ht="12.75">
      <c r="A138" s="42">
        <v>21</v>
      </c>
      <c r="B138" s="44" t="s">
        <v>24</v>
      </c>
      <c r="C138" s="24"/>
      <c r="D138" s="25"/>
      <c r="E138" s="25"/>
      <c r="F138" s="40">
        <f t="shared" si="15"/>
        <v>0</v>
      </c>
      <c r="G138" s="26"/>
      <c r="H138" s="23"/>
      <c r="I138" s="29"/>
      <c r="J138" s="40">
        <f t="shared" si="16"/>
        <v>0</v>
      </c>
      <c r="K138" s="26"/>
      <c r="L138" s="23"/>
      <c r="M138" s="29"/>
      <c r="N138" s="40">
        <f t="shared" si="18"/>
        <v>0</v>
      </c>
      <c r="O138" s="48"/>
      <c r="P138" s="50"/>
      <c r="Q138" s="40">
        <f t="shared" si="17"/>
        <v>0</v>
      </c>
    </row>
    <row r="139" spans="1:17" ht="12.75">
      <c r="A139" s="42">
        <v>22</v>
      </c>
      <c r="B139" s="44" t="s">
        <v>25</v>
      </c>
      <c r="C139" s="24"/>
      <c r="D139" s="25"/>
      <c r="E139" s="25"/>
      <c r="F139" s="40">
        <f t="shared" si="15"/>
        <v>0</v>
      </c>
      <c r="G139" s="26"/>
      <c r="H139" s="23"/>
      <c r="I139" s="29"/>
      <c r="J139" s="40">
        <f t="shared" si="16"/>
        <v>0</v>
      </c>
      <c r="K139" s="26"/>
      <c r="L139" s="23"/>
      <c r="M139" s="29"/>
      <c r="N139" s="40">
        <f t="shared" si="18"/>
        <v>0</v>
      </c>
      <c r="O139" s="48"/>
      <c r="P139" s="50"/>
      <c r="Q139" s="40">
        <f t="shared" si="17"/>
        <v>0</v>
      </c>
    </row>
    <row r="140" spans="1:17" ht="12.75">
      <c r="A140" s="42">
        <v>23</v>
      </c>
      <c r="B140" s="44" t="s">
        <v>26</v>
      </c>
      <c r="C140" s="24"/>
      <c r="D140" s="25"/>
      <c r="E140" s="25"/>
      <c r="F140" s="40">
        <f t="shared" si="15"/>
        <v>0</v>
      </c>
      <c r="G140" s="26"/>
      <c r="H140" s="23"/>
      <c r="I140" s="29"/>
      <c r="J140" s="40">
        <f t="shared" si="16"/>
        <v>0</v>
      </c>
      <c r="K140" s="26"/>
      <c r="L140" s="23"/>
      <c r="M140" s="29"/>
      <c r="N140" s="40">
        <f t="shared" si="18"/>
        <v>0</v>
      </c>
      <c r="O140" s="48"/>
      <c r="P140" s="50"/>
      <c r="Q140" s="40">
        <f t="shared" si="17"/>
        <v>0</v>
      </c>
    </row>
    <row r="141" spans="1:17" ht="12.75">
      <c r="A141" s="42">
        <v>24</v>
      </c>
      <c r="B141" s="44" t="s">
        <v>27</v>
      </c>
      <c r="C141" s="24"/>
      <c r="D141" s="25"/>
      <c r="E141" s="25"/>
      <c r="F141" s="40">
        <f t="shared" si="15"/>
        <v>0</v>
      </c>
      <c r="G141" s="26"/>
      <c r="H141" s="23"/>
      <c r="I141" s="29"/>
      <c r="J141" s="40">
        <f t="shared" si="16"/>
        <v>0</v>
      </c>
      <c r="K141" s="26"/>
      <c r="L141" s="23"/>
      <c r="M141" s="29"/>
      <c r="N141" s="40">
        <f t="shared" si="18"/>
        <v>0</v>
      </c>
      <c r="O141" s="48"/>
      <c r="P141" s="50"/>
      <c r="Q141" s="40">
        <f t="shared" si="17"/>
        <v>0</v>
      </c>
    </row>
    <row r="142" spans="1:17" ht="12.75">
      <c r="A142" s="42">
        <v>25</v>
      </c>
      <c r="B142" s="44" t="s">
        <v>28</v>
      </c>
      <c r="C142" s="24"/>
      <c r="D142" s="25"/>
      <c r="E142" s="25"/>
      <c r="F142" s="40">
        <f t="shared" si="15"/>
        <v>0</v>
      </c>
      <c r="G142" s="26"/>
      <c r="H142" s="23"/>
      <c r="I142" s="29"/>
      <c r="J142" s="40">
        <f t="shared" si="16"/>
        <v>0</v>
      </c>
      <c r="K142" s="26"/>
      <c r="L142" s="23"/>
      <c r="M142" s="29"/>
      <c r="N142" s="40">
        <f t="shared" si="18"/>
        <v>0</v>
      </c>
      <c r="O142" s="48"/>
      <c r="P142" s="50"/>
      <c r="Q142" s="40">
        <f t="shared" si="17"/>
        <v>0</v>
      </c>
    </row>
    <row r="143" spans="1:17" ht="12.75">
      <c r="A143" s="43">
        <v>26</v>
      </c>
      <c r="B143" s="52" t="s">
        <v>62</v>
      </c>
      <c r="C143" s="38"/>
      <c r="D143" s="33"/>
      <c r="E143" s="34"/>
      <c r="F143" s="40">
        <f>C143+D143+E143</f>
        <v>0</v>
      </c>
      <c r="G143" s="38"/>
      <c r="H143" s="33"/>
      <c r="I143" s="34"/>
      <c r="J143" s="40">
        <f t="shared" si="16"/>
        <v>0</v>
      </c>
      <c r="K143" s="38"/>
      <c r="L143" s="33"/>
      <c r="M143" s="34"/>
      <c r="N143" s="40">
        <f t="shared" si="18"/>
        <v>0</v>
      </c>
      <c r="O143" s="49"/>
      <c r="P143" s="51"/>
      <c r="Q143" s="40">
        <f t="shared" si="17"/>
        <v>0</v>
      </c>
    </row>
    <row r="144" spans="1:17" ht="12.75">
      <c r="A144" s="42">
        <v>27</v>
      </c>
      <c r="B144" s="52" t="s">
        <v>80</v>
      </c>
      <c r="C144" s="38"/>
      <c r="D144" s="33"/>
      <c r="E144" s="34"/>
      <c r="F144" s="40">
        <f>C144+D144+E144</f>
        <v>0</v>
      </c>
      <c r="G144" s="38"/>
      <c r="H144" s="33"/>
      <c r="I144" s="34"/>
      <c r="J144" s="40">
        <f>G144+H144+I144</f>
        <v>0</v>
      </c>
      <c r="K144" s="38"/>
      <c r="L144" s="33"/>
      <c r="M144" s="34"/>
      <c r="N144" s="40">
        <f>K144+L144+M144</f>
        <v>0</v>
      </c>
      <c r="O144" s="49"/>
      <c r="P144" s="51"/>
      <c r="Q144" s="40">
        <f>O144+P144</f>
        <v>0</v>
      </c>
    </row>
    <row r="145" spans="1:17" ht="12.75">
      <c r="A145" s="43">
        <v>28</v>
      </c>
      <c r="B145" s="52" t="s">
        <v>78</v>
      </c>
      <c r="C145" s="38"/>
      <c r="D145" s="33"/>
      <c r="E145" s="34"/>
      <c r="F145" s="40">
        <f>C145+D145+E145</f>
        <v>0</v>
      </c>
      <c r="G145" s="38"/>
      <c r="H145" s="33"/>
      <c r="I145" s="34"/>
      <c r="J145" s="40">
        <f>G145+H145+I145</f>
        <v>0</v>
      </c>
      <c r="K145" s="38"/>
      <c r="L145" s="33"/>
      <c r="M145" s="34"/>
      <c r="N145" s="40">
        <f>K145+L145+M145</f>
        <v>0</v>
      </c>
      <c r="O145" s="49"/>
      <c r="P145" s="51"/>
      <c r="Q145" s="40">
        <f>O145+P145</f>
        <v>0</v>
      </c>
    </row>
    <row r="146" spans="1:17" ht="17.25" customHeight="1" thickBot="1">
      <c r="A146" s="42">
        <v>29</v>
      </c>
      <c r="B146" s="47" t="s">
        <v>76</v>
      </c>
      <c r="C146" s="38"/>
      <c r="D146" s="33"/>
      <c r="E146" s="34"/>
      <c r="F146" s="40">
        <f>C146+D146+E146</f>
        <v>0</v>
      </c>
      <c r="G146" s="38"/>
      <c r="H146" s="33"/>
      <c r="I146" s="34"/>
      <c r="J146" s="40">
        <f>G146+H146+I146</f>
        <v>0</v>
      </c>
      <c r="K146" s="38"/>
      <c r="L146" s="33"/>
      <c r="M146" s="34"/>
      <c r="N146" s="40">
        <f>K146+L146+M146</f>
        <v>0</v>
      </c>
      <c r="O146" s="49"/>
      <c r="P146" s="51"/>
      <c r="Q146" s="40">
        <f>O146+P146</f>
        <v>0</v>
      </c>
    </row>
    <row r="147" spans="1:17" ht="16.5" thickBot="1">
      <c r="A147" s="218" t="s">
        <v>3</v>
      </c>
      <c r="B147" s="219"/>
      <c r="C147" s="35">
        <f aca="true" t="shared" si="19" ref="C147:M147">SUM(C118:C146)</f>
        <v>0</v>
      </c>
      <c r="D147" s="36">
        <f t="shared" si="19"/>
        <v>0</v>
      </c>
      <c r="E147" s="36">
        <f t="shared" si="19"/>
        <v>0</v>
      </c>
      <c r="F147" s="115">
        <f t="shared" si="19"/>
        <v>0</v>
      </c>
      <c r="G147" s="36">
        <f t="shared" si="19"/>
        <v>0</v>
      </c>
      <c r="H147" s="36">
        <f t="shared" si="19"/>
        <v>0</v>
      </c>
      <c r="I147" s="36">
        <f t="shared" si="19"/>
        <v>0</v>
      </c>
      <c r="J147" s="36">
        <f t="shared" si="19"/>
        <v>0</v>
      </c>
      <c r="K147" s="36">
        <f t="shared" si="19"/>
        <v>0</v>
      </c>
      <c r="L147" s="36">
        <f t="shared" si="19"/>
        <v>0</v>
      </c>
      <c r="M147" s="36">
        <f t="shared" si="19"/>
        <v>0</v>
      </c>
      <c r="N147" s="36">
        <f>K147+L147+M147</f>
        <v>0</v>
      </c>
      <c r="O147" s="36">
        <f>SUM(O118:O146)</f>
        <v>0</v>
      </c>
      <c r="P147" s="36">
        <f>SUM(P118:P146)</f>
        <v>0</v>
      </c>
      <c r="Q147" s="37">
        <f>SUM(Q118:Q146)</f>
        <v>0</v>
      </c>
    </row>
    <row r="148" ht="12" customHeight="1"/>
    <row r="149" spans="5:17" ht="15"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</row>
    <row r="150" spans="1:17" ht="28.5" customHeight="1">
      <c r="A150" s="249" t="s">
        <v>50</v>
      </c>
      <c r="B150" s="249"/>
      <c r="C150" s="249"/>
      <c r="D150" s="249"/>
      <c r="E150" s="249"/>
      <c r="F150" s="249"/>
      <c r="G150" s="249"/>
      <c r="H150" s="249"/>
      <c r="I150" s="249"/>
      <c r="J150" s="249"/>
      <c r="K150" s="249"/>
      <c r="L150" s="249"/>
      <c r="M150" s="249"/>
      <c r="N150" s="249"/>
      <c r="O150" s="249"/>
      <c r="P150" s="249"/>
      <c r="Q150" s="249"/>
    </row>
    <row r="151" spans="1:17" ht="15.75" customHeight="1" thickBot="1">
      <c r="A151" s="217" t="s">
        <v>57</v>
      </c>
      <c r="B151" s="217"/>
      <c r="C151" s="244" t="s">
        <v>73</v>
      </c>
      <c r="D151" s="244"/>
      <c r="E151" s="244"/>
      <c r="F151" s="244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</row>
    <row r="152" spans="1:17" ht="13.5" thickBot="1">
      <c r="A152" s="208" t="s">
        <v>1</v>
      </c>
      <c r="B152" s="208" t="s">
        <v>2</v>
      </c>
      <c r="C152" s="206" t="s">
        <v>41</v>
      </c>
      <c r="D152" s="207"/>
      <c r="E152" s="207"/>
      <c r="F152" s="207"/>
      <c r="G152" s="207"/>
      <c r="H152" s="207"/>
      <c r="I152" s="207"/>
      <c r="J152" s="207"/>
      <c r="K152" s="211" t="s">
        <v>45</v>
      </c>
      <c r="L152" s="202"/>
      <c r="M152" s="202"/>
      <c r="N152" s="203"/>
      <c r="O152" s="202" t="s">
        <v>46</v>
      </c>
      <c r="P152" s="202"/>
      <c r="Q152" s="203"/>
    </row>
    <row r="153" spans="1:17" ht="20.25" customHeight="1" thickBot="1">
      <c r="A153" s="209"/>
      <c r="B153" s="209"/>
      <c r="C153" s="206" t="s">
        <v>39</v>
      </c>
      <c r="D153" s="207"/>
      <c r="E153" s="207"/>
      <c r="F153" s="207"/>
      <c r="G153" s="206" t="s">
        <v>40</v>
      </c>
      <c r="H153" s="207"/>
      <c r="I153" s="207"/>
      <c r="J153" s="207"/>
      <c r="K153" s="212"/>
      <c r="L153" s="213"/>
      <c r="M153" s="213"/>
      <c r="N153" s="214"/>
      <c r="O153" s="204"/>
      <c r="P153" s="204"/>
      <c r="Q153" s="205"/>
    </row>
    <row r="154" spans="1:17" ht="34.5" thickBot="1">
      <c r="A154" s="210"/>
      <c r="B154" s="210"/>
      <c r="C154" s="4" t="s">
        <v>42</v>
      </c>
      <c r="D154" s="4" t="s">
        <v>43</v>
      </c>
      <c r="E154" s="4" t="s">
        <v>44</v>
      </c>
      <c r="F154" s="4" t="s">
        <v>38</v>
      </c>
      <c r="G154" s="4" t="s">
        <v>42</v>
      </c>
      <c r="H154" s="4" t="s">
        <v>43</v>
      </c>
      <c r="I154" s="4" t="s">
        <v>44</v>
      </c>
      <c r="J154" s="4" t="s">
        <v>38</v>
      </c>
      <c r="K154" s="4" t="s">
        <v>42</v>
      </c>
      <c r="L154" s="4" t="s">
        <v>43</v>
      </c>
      <c r="M154" s="4" t="s">
        <v>44</v>
      </c>
      <c r="N154" s="4" t="s">
        <v>38</v>
      </c>
      <c r="O154" s="3" t="s">
        <v>29</v>
      </c>
      <c r="P154" s="4" t="s">
        <v>37</v>
      </c>
      <c r="Q154" s="4" t="s">
        <v>38</v>
      </c>
    </row>
    <row r="155" spans="1:20" ht="12.75">
      <c r="A155" s="109">
        <v>1</v>
      </c>
      <c r="B155" s="44" t="s">
        <v>4</v>
      </c>
      <c r="C155" s="162">
        <f aca="true" t="shared" si="20" ref="C155:E183">C7+C44+C81+C118</f>
        <v>310</v>
      </c>
      <c r="D155" s="25">
        <f t="shared" si="20"/>
        <v>90</v>
      </c>
      <c r="E155" s="25">
        <f t="shared" si="20"/>
        <v>38</v>
      </c>
      <c r="F155" s="152">
        <f aca="true" t="shared" si="21" ref="F155:F183">F118+F81+F44+F7</f>
        <v>438</v>
      </c>
      <c r="G155" s="26">
        <f aca="true" t="shared" si="22" ref="G155:I183">G7+G44+G81+G118</f>
        <v>108</v>
      </c>
      <c r="H155" s="23">
        <f t="shared" si="22"/>
        <v>40</v>
      </c>
      <c r="I155" s="29">
        <f t="shared" si="22"/>
        <v>3</v>
      </c>
      <c r="J155" s="152">
        <f aca="true" t="shared" si="23" ref="J155:J183">J118+J81+J44+J7</f>
        <v>151</v>
      </c>
      <c r="K155" s="26">
        <f aca="true" t="shared" si="24" ref="K155:M183">K7+K44+K81+K118</f>
        <v>62</v>
      </c>
      <c r="L155" s="26">
        <f t="shared" si="24"/>
        <v>8</v>
      </c>
      <c r="M155" s="163">
        <f t="shared" si="24"/>
        <v>0</v>
      </c>
      <c r="N155" s="152">
        <f aca="true" t="shared" si="25" ref="N155:N183">N118+N81+N44+N7</f>
        <v>70</v>
      </c>
      <c r="O155" s="48">
        <f aca="true" t="shared" si="26" ref="O155:P183">O7+O44+O81+O118</f>
        <v>485</v>
      </c>
      <c r="P155" s="165">
        <f t="shared" si="26"/>
        <v>174</v>
      </c>
      <c r="Q155" s="152">
        <f aca="true" t="shared" si="27" ref="Q155:Q183">Q118+Q81+Q44+Q7</f>
        <v>659</v>
      </c>
      <c r="R155" s="27"/>
      <c r="S155" s="27"/>
      <c r="T155" s="126"/>
    </row>
    <row r="156" spans="1:20" ht="12.75">
      <c r="A156" s="42">
        <v>2</v>
      </c>
      <c r="B156" s="44" t="s">
        <v>5</v>
      </c>
      <c r="C156" s="162">
        <f t="shared" si="20"/>
        <v>299</v>
      </c>
      <c r="D156" s="25">
        <f t="shared" si="20"/>
        <v>106</v>
      </c>
      <c r="E156" s="25">
        <f t="shared" si="20"/>
        <v>47</v>
      </c>
      <c r="F156" s="152">
        <f t="shared" si="21"/>
        <v>452</v>
      </c>
      <c r="G156" s="26">
        <f t="shared" si="22"/>
        <v>48</v>
      </c>
      <c r="H156" s="23">
        <f t="shared" si="22"/>
        <v>12</v>
      </c>
      <c r="I156" s="29">
        <f t="shared" si="22"/>
        <v>2</v>
      </c>
      <c r="J156" s="152">
        <f t="shared" si="23"/>
        <v>62</v>
      </c>
      <c r="K156" s="26">
        <f t="shared" si="24"/>
        <v>61</v>
      </c>
      <c r="L156" s="26">
        <f t="shared" si="24"/>
        <v>7</v>
      </c>
      <c r="M156" s="163">
        <f t="shared" si="24"/>
        <v>1</v>
      </c>
      <c r="N156" s="152">
        <f t="shared" si="25"/>
        <v>69</v>
      </c>
      <c r="O156" s="48">
        <f t="shared" si="26"/>
        <v>438</v>
      </c>
      <c r="P156" s="165">
        <f t="shared" si="26"/>
        <v>145</v>
      </c>
      <c r="Q156" s="152">
        <f t="shared" si="27"/>
        <v>583</v>
      </c>
      <c r="R156" s="27"/>
      <c r="S156" s="27"/>
      <c r="T156" s="126"/>
    </row>
    <row r="157" spans="1:20" ht="12.75">
      <c r="A157" s="42">
        <v>3</v>
      </c>
      <c r="B157" s="44" t="s">
        <v>6</v>
      </c>
      <c r="C157" s="162">
        <f t="shared" si="20"/>
        <v>830</v>
      </c>
      <c r="D157" s="25">
        <f t="shared" si="20"/>
        <v>250</v>
      </c>
      <c r="E157" s="25">
        <f t="shared" si="20"/>
        <v>583</v>
      </c>
      <c r="F157" s="152">
        <f t="shared" si="21"/>
        <v>1663</v>
      </c>
      <c r="G157" s="26">
        <f t="shared" si="22"/>
        <v>438</v>
      </c>
      <c r="H157" s="23">
        <f t="shared" si="22"/>
        <v>68</v>
      </c>
      <c r="I157" s="29">
        <f t="shared" si="22"/>
        <v>108</v>
      </c>
      <c r="J157" s="152">
        <f t="shared" si="23"/>
        <v>614</v>
      </c>
      <c r="K157" s="26">
        <f t="shared" si="24"/>
        <v>167</v>
      </c>
      <c r="L157" s="26">
        <f t="shared" si="24"/>
        <v>51</v>
      </c>
      <c r="M157" s="163">
        <f t="shared" si="24"/>
        <v>28</v>
      </c>
      <c r="N157" s="152">
        <f t="shared" si="25"/>
        <v>246</v>
      </c>
      <c r="O157" s="48">
        <f t="shared" si="26"/>
        <v>1698</v>
      </c>
      <c r="P157" s="165">
        <f t="shared" si="26"/>
        <v>825</v>
      </c>
      <c r="Q157" s="152">
        <f t="shared" si="27"/>
        <v>2523</v>
      </c>
      <c r="R157" s="27"/>
      <c r="S157" s="27"/>
      <c r="T157" s="126"/>
    </row>
    <row r="158" spans="1:20" ht="12.75">
      <c r="A158" s="42">
        <v>4</v>
      </c>
      <c r="B158" s="44" t="s">
        <v>7</v>
      </c>
      <c r="C158" s="162">
        <f t="shared" si="20"/>
        <v>458</v>
      </c>
      <c r="D158" s="25">
        <f t="shared" si="20"/>
        <v>115</v>
      </c>
      <c r="E158" s="25">
        <f t="shared" si="20"/>
        <v>100</v>
      </c>
      <c r="F158" s="152">
        <f t="shared" si="21"/>
        <v>673</v>
      </c>
      <c r="G158" s="26">
        <f t="shared" si="22"/>
        <v>334</v>
      </c>
      <c r="H158" s="23">
        <f t="shared" si="22"/>
        <v>53</v>
      </c>
      <c r="I158" s="29">
        <f t="shared" si="22"/>
        <v>31</v>
      </c>
      <c r="J158" s="152">
        <f t="shared" si="23"/>
        <v>418</v>
      </c>
      <c r="K158" s="26">
        <f t="shared" si="24"/>
        <v>35</v>
      </c>
      <c r="L158" s="26">
        <f t="shared" si="24"/>
        <v>4</v>
      </c>
      <c r="M158" s="163">
        <f t="shared" si="24"/>
        <v>3</v>
      </c>
      <c r="N158" s="152">
        <f t="shared" si="25"/>
        <v>42</v>
      </c>
      <c r="O158" s="48">
        <f t="shared" si="26"/>
        <v>774</v>
      </c>
      <c r="P158" s="165">
        <f t="shared" si="26"/>
        <v>359</v>
      </c>
      <c r="Q158" s="152">
        <f t="shared" si="27"/>
        <v>1133</v>
      </c>
      <c r="R158" s="27"/>
      <c r="S158" s="27"/>
      <c r="T158" s="126"/>
    </row>
    <row r="159" spans="1:20" ht="12.75">
      <c r="A159" s="42">
        <v>5</v>
      </c>
      <c r="B159" s="44" t="s">
        <v>8</v>
      </c>
      <c r="C159" s="162">
        <f t="shared" si="20"/>
        <v>399</v>
      </c>
      <c r="D159" s="25">
        <f t="shared" si="20"/>
        <v>119</v>
      </c>
      <c r="E159" s="25">
        <f t="shared" si="20"/>
        <v>53</v>
      </c>
      <c r="F159" s="152">
        <f t="shared" si="21"/>
        <v>571</v>
      </c>
      <c r="G159" s="26">
        <f t="shared" si="22"/>
        <v>150</v>
      </c>
      <c r="H159" s="23">
        <f t="shared" si="22"/>
        <v>31</v>
      </c>
      <c r="I159" s="29">
        <f t="shared" si="22"/>
        <v>10</v>
      </c>
      <c r="J159" s="152">
        <f t="shared" si="23"/>
        <v>191</v>
      </c>
      <c r="K159" s="26">
        <f t="shared" si="24"/>
        <v>69</v>
      </c>
      <c r="L159" s="26">
        <f t="shared" si="24"/>
        <v>2</v>
      </c>
      <c r="M159" s="163">
        <f t="shared" si="24"/>
        <v>0</v>
      </c>
      <c r="N159" s="152">
        <f t="shared" si="25"/>
        <v>71</v>
      </c>
      <c r="O159" s="48">
        <f t="shared" si="26"/>
        <v>574</v>
      </c>
      <c r="P159" s="165">
        <f t="shared" si="26"/>
        <v>259</v>
      </c>
      <c r="Q159" s="152">
        <f t="shared" si="27"/>
        <v>833</v>
      </c>
      <c r="R159" s="27"/>
      <c r="S159" s="27"/>
      <c r="T159" s="126"/>
    </row>
    <row r="160" spans="1:20" ht="12.75">
      <c r="A160" s="42">
        <v>6</v>
      </c>
      <c r="B160" s="44" t="s">
        <v>9</v>
      </c>
      <c r="C160" s="162">
        <f t="shared" si="20"/>
        <v>371</v>
      </c>
      <c r="D160" s="25">
        <f t="shared" si="20"/>
        <v>62</v>
      </c>
      <c r="E160" s="25">
        <f t="shared" si="20"/>
        <v>124</v>
      </c>
      <c r="F160" s="152">
        <f t="shared" si="21"/>
        <v>557</v>
      </c>
      <c r="G160" s="26">
        <f t="shared" si="22"/>
        <v>172</v>
      </c>
      <c r="H160" s="23">
        <f t="shared" si="22"/>
        <v>16</v>
      </c>
      <c r="I160" s="29">
        <f t="shared" si="22"/>
        <v>19</v>
      </c>
      <c r="J160" s="152">
        <f t="shared" si="23"/>
        <v>207</v>
      </c>
      <c r="K160" s="26">
        <f t="shared" si="24"/>
        <v>29</v>
      </c>
      <c r="L160" s="26">
        <f t="shared" si="24"/>
        <v>0</v>
      </c>
      <c r="M160" s="163">
        <f t="shared" si="24"/>
        <v>1</v>
      </c>
      <c r="N160" s="152">
        <f t="shared" si="25"/>
        <v>30</v>
      </c>
      <c r="O160" s="48">
        <f t="shared" si="26"/>
        <v>568</v>
      </c>
      <c r="P160" s="165">
        <f t="shared" si="26"/>
        <v>226</v>
      </c>
      <c r="Q160" s="152">
        <f t="shared" si="27"/>
        <v>794</v>
      </c>
      <c r="R160" s="27"/>
      <c r="S160" s="27"/>
      <c r="T160" s="126"/>
    </row>
    <row r="161" spans="1:20" ht="12.75">
      <c r="A161" s="42">
        <v>7</v>
      </c>
      <c r="B161" s="44" t="s">
        <v>10</v>
      </c>
      <c r="C161" s="162">
        <f t="shared" si="20"/>
        <v>485</v>
      </c>
      <c r="D161" s="25">
        <f t="shared" si="20"/>
        <v>153</v>
      </c>
      <c r="E161" s="25">
        <f t="shared" si="20"/>
        <v>92</v>
      </c>
      <c r="F161" s="152">
        <f t="shared" si="21"/>
        <v>730</v>
      </c>
      <c r="G161" s="26">
        <f t="shared" si="22"/>
        <v>212</v>
      </c>
      <c r="H161" s="23">
        <f t="shared" si="22"/>
        <v>39</v>
      </c>
      <c r="I161" s="29">
        <f t="shared" si="22"/>
        <v>5</v>
      </c>
      <c r="J161" s="152">
        <f t="shared" si="23"/>
        <v>256</v>
      </c>
      <c r="K161" s="26">
        <f t="shared" si="24"/>
        <v>66</v>
      </c>
      <c r="L161" s="26">
        <f t="shared" si="24"/>
        <v>18</v>
      </c>
      <c r="M161" s="163">
        <f t="shared" si="24"/>
        <v>3</v>
      </c>
      <c r="N161" s="152">
        <f t="shared" si="25"/>
        <v>87</v>
      </c>
      <c r="O161" s="48">
        <f t="shared" si="26"/>
        <v>773</v>
      </c>
      <c r="P161" s="165">
        <f t="shared" si="26"/>
        <v>300</v>
      </c>
      <c r="Q161" s="152">
        <f t="shared" si="27"/>
        <v>1073</v>
      </c>
      <c r="R161" s="27"/>
      <c r="S161" s="27"/>
      <c r="T161" s="126"/>
    </row>
    <row r="162" spans="1:20" ht="12.75">
      <c r="A162" s="42">
        <v>8</v>
      </c>
      <c r="B162" s="155" t="s">
        <v>11</v>
      </c>
      <c r="C162" s="162">
        <f t="shared" si="20"/>
        <v>289</v>
      </c>
      <c r="D162" s="25">
        <f t="shared" si="20"/>
        <v>82</v>
      </c>
      <c r="E162" s="25">
        <f t="shared" si="20"/>
        <v>74</v>
      </c>
      <c r="F162" s="152">
        <f t="shared" si="21"/>
        <v>445</v>
      </c>
      <c r="G162" s="26">
        <f t="shared" si="22"/>
        <v>148</v>
      </c>
      <c r="H162" s="23">
        <f t="shared" si="22"/>
        <v>18</v>
      </c>
      <c r="I162" s="29">
        <f t="shared" si="22"/>
        <v>38</v>
      </c>
      <c r="J162" s="152">
        <f t="shared" si="23"/>
        <v>204</v>
      </c>
      <c r="K162" s="26">
        <f t="shared" si="24"/>
        <v>49</v>
      </c>
      <c r="L162" s="26">
        <f t="shared" si="24"/>
        <v>2</v>
      </c>
      <c r="M162" s="163">
        <f t="shared" si="24"/>
        <v>6</v>
      </c>
      <c r="N162" s="152">
        <f t="shared" si="25"/>
        <v>57</v>
      </c>
      <c r="O162" s="48">
        <f t="shared" si="26"/>
        <v>497</v>
      </c>
      <c r="P162" s="165">
        <f t="shared" si="26"/>
        <v>209</v>
      </c>
      <c r="Q162" s="152">
        <f t="shared" si="27"/>
        <v>706</v>
      </c>
      <c r="R162" s="27"/>
      <c r="S162" s="27"/>
      <c r="T162" s="126"/>
    </row>
    <row r="163" spans="1:20" ht="12.75">
      <c r="A163" s="42">
        <v>9</v>
      </c>
      <c r="B163" s="44" t="s">
        <v>12</v>
      </c>
      <c r="C163" s="162">
        <f t="shared" si="20"/>
        <v>473</v>
      </c>
      <c r="D163" s="25">
        <f t="shared" si="20"/>
        <v>89</v>
      </c>
      <c r="E163" s="25">
        <f t="shared" si="20"/>
        <v>56</v>
      </c>
      <c r="F163" s="152">
        <f t="shared" si="21"/>
        <v>618</v>
      </c>
      <c r="G163" s="26">
        <f t="shared" si="22"/>
        <v>273</v>
      </c>
      <c r="H163" s="23">
        <f t="shared" si="22"/>
        <v>31</v>
      </c>
      <c r="I163" s="29">
        <f t="shared" si="22"/>
        <v>15</v>
      </c>
      <c r="J163" s="152">
        <f t="shared" si="23"/>
        <v>319</v>
      </c>
      <c r="K163" s="26">
        <f t="shared" si="24"/>
        <v>84</v>
      </c>
      <c r="L163" s="26">
        <f t="shared" si="24"/>
        <v>10</v>
      </c>
      <c r="M163" s="163">
        <f t="shared" si="24"/>
        <v>6</v>
      </c>
      <c r="N163" s="152">
        <f t="shared" si="25"/>
        <v>100</v>
      </c>
      <c r="O163" s="48">
        <f t="shared" si="26"/>
        <v>713</v>
      </c>
      <c r="P163" s="165">
        <f t="shared" si="26"/>
        <v>324</v>
      </c>
      <c r="Q163" s="152">
        <f t="shared" si="27"/>
        <v>1037</v>
      </c>
      <c r="R163" s="27"/>
      <c r="S163" s="27"/>
      <c r="T163" s="126"/>
    </row>
    <row r="164" spans="1:20" ht="12.75">
      <c r="A164" s="42">
        <v>10</v>
      </c>
      <c r="B164" s="44" t="s">
        <v>13</v>
      </c>
      <c r="C164" s="162">
        <f t="shared" si="20"/>
        <v>356</v>
      </c>
      <c r="D164" s="25">
        <f t="shared" si="20"/>
        <v>41</v>
      </c>
      <c r="E164" s="25">
        <f t="shared" si="20"/>
        <v>157</v>
      </c>
      <c r="F164" s="152">
        <f t="shared" si="21"/>
        <v>554</v>
      </c>
      <c r="G164" s="26">
        <f t="shared" si="22"/>
        <v>75</v>
      </c>
      <c r="H164" s="23">
        <f t="shared" si="22"/>
        <v>9</v>
      </c>
      <c r="I164" s="29">
        <f t="shared" si="22"/>
        <v>9</v>
      </c>
      <c r="J164" s="152">
        <f t="shared" si="23"/>
        <v>93</v>
      </c>
      <c r="K164" s="26">
        <f t="shared" si="24"/>
        <v>29</v>
      </c>
      <c r="L164" s="26">
        <f t="shared" si="24"/>
        <v>2</v>
      </c>
      <c r="M164" s="163">
        <f t="shared" si="24"/>
        <v>0</v>
      </c>
      <c r="N164" s="152">
        <f t="shared" si="25"/>
        <v>31</v>
      </c>
      <c r="O164" s="48">
        <f t="shared" si="26"/>
        <v>500</v>
      </c>
      <c r="P164" s="165">
        <f t="shared" si="26"/>
        <v>178</v>
      </c>
      <c r="Q164" s="152">
        <f t="shared" si="27"/>
        <v>678</v>
      </c>
      <c r="R164" s="27"/>
      <c r="S164" s="27"/>
      <c r="T164" s="126"/>
    </row>
    <row r="165" spans="1:20" ht="12.75">
      <c r="A165" s="42">
        <v>11</v>
      </c>
      <c r="B165" s="44" t="s">
        <v>14</v>
      </c>
      <c r="C165" s="162">
        <f t="shared" si="20"/>
        <v>168</v>
      </c>
      <c r="D165" s="25">
        <f t="shared" si="20"/>
        <v>46</v>
      </c>
      <c r="E165" s="25">
        <f t="shared" si="20"/>
        <v>51</v>
      </c>
      <c r="F165" s="152">
        <f t="shared" si="21"/>
        <v>265</v>
      </c>
      <c r="G165" s="26">
        <f t="shared" si="22"/>
        <v>125</v>
      </c>
      <c r="H165" s="23">
        <f t="shared" si="22"/>
        <v>20</v>
      </c>
      <c r="I165" s="29">
        <f t="shared" si="22"/>
        <v>17</v>
      </c>
      <c r="J165" s="152">
        <f t="shared" si="23"/>
        <v>162</v>
      </c>
      <c r="K165" s="26">
        <f t="shared" si="24"/>
        <v>8</v>
      </c>
      <c r="L165" s="26">
        <f t="shared" si="24"/>
        <v>0</v>
      </c>
      <c r="M165" s="163">
        <f t="shared" si="24"/>
        <v>0</v>
      </c>
      <c r="N165" s="152">
        <f t="shared" si="25"/>
        <v>8</v>
      </c>
      <c r="O165" s="48">
        <f t="shared" si="26"/>
        <v>322</v>
      </c>
      <c r="P165" s="165">
        <f t="shared" si="26"/>
        <v>113</v>
      </c>
      <c r="Q165" s="152">
        <f t="shared" si="27"/>
        <v>435</v>
      </c>
      <c r="R165" s="27"/>
      <c r="S165" s="27"/>
      <c r="T165" s="126"/>
    </row>
    <row r="166" spans="1:20" ht="12.75">
      <c r="A166" s="42">
        <v>12</v>
      </c>
      <c r="B166" s="44" t="s">
        <v>15</v>
      </c>
      <c r="C166" s="162">
        <f t="shared" si="20"/>
        <v>574</v>
      </c>
      <c r="D166" s="25">
        <f t="shared" si="20"/>
        <v>196</v>
      </c>
      <c r="E166" s="25">
        <f t="shared" si="20"/>
        <v>101</v>
      </c>
      <c r="F166" s="152">
        <f t="shared" si="21"/>
        <v>871</v>
      </c>
      <c r="G166" s="26">
        <f t="shared" si="22"/>
        <v>324</v>
      </c>
      <c r="H166" s="23">
        <f t="shared" si="22"/>
        <v>48</v>
      </c>
      <c r="I166" s="29">
        <f t="shared" si="22"/>
        <v>8</v>
      </c>
      <c r="J166" s="152">
        <f t="shared" si="23"/>
        <v>380</v>
      </c>
      <c r="K166" s="26">
        <f t="shared" si="24"/>
        <v>71</v>
      </c>
      <c r="L166" s="26">
        <f t="shared" si="24"/>
        <v>11</v>
      </c>
      <c r="M166" s="163">
        <f t="shared" si="24"/>
        <v>2</v>
      </c>
      <c r="N166" s="152">
        <f t="shared" si="25"/>
        <v>84</v>
      </c>
      <c r="O166" s="48">
        <f t="shared" si="26"/>
        <v>1004</v>
      </c>
      <c r="P166" s="165">
        <f t="shared" si="26"/>
        <v>331</v>
      </c>
      <c r="Q166" s="152">
        <f t="shared" si="27"/>
        <v>1335</v>
      </c>
      <c r="R166" s="27"/>
      <c r="S166" s="27"/>
      <c r="T166" s="126"/>
    </row>
    <row r="167" spans="1:20" ht="12.75">
      <c r="A167" s="42">
        <v>13</v>
      </c>
      <c r="B167" s="44" t="s">
        <v>16</v>
      </c>
      <c r="C167" s="162">
        <f t="shared" si="20"/>
        <v>322</v>
      </c>
      <c r="D167" s="25">
        <f t="shared" si="20"/>
        <v>86</v>
      </c>
      <c r="E167" s="25">
        <f t="shared" si="20"/>
        <v>127</v>
      </c>
      <c r="F167" s="152">
        <f t="shared" si="21"/>
        <v>535</v>
      </c>
      <c r="G167" s="26">
        <f t="shared" si="22"/>
        <v>124</v>
      </c>
      <c r="H167" s="23">
        <f t="shared" si="22"/>
        <v>11</v>
      </c>
      <c r="I167" s="29">
        <f t="shared" si="22"/>
        <v>29</v>
      </c>
      <c r="J167" s="152">
        <f t="shared" si="23"/>
        <v>164</v>
      </c>
      <c r="K167" s="26">
        <f t="shared" si="24"/>
        <v>34</v>
      </c>
      <c r="L167" s="26">
        <f t="shared" si="24"/>
        <v>2</v>
      </c>
      <c r="M167" s="163">
        <f t="shared" si="24"/>
        <v>6</v>
      </c>
      <c r="N167" s="152">
        <f t="shared" si="25"/>
        <v>42</v>
      </c>
      <c r="O167" s="48">
        <f t="shared" si="26"/>
        <v>529</v>
      </c>
      <c r="P167" s="165">
        <f t="shared" si="26"/>
        <v>212</v>
      </c>
      <c r="Q167" s="152">
        <f t="shared" si="27"/>
        <v>741</v>
      </c>
      <c r="R167" s="27"/>
      <c r="S167" s="27"/>
      <c r="T167" s="126"/>
    </row>
    <row r="168" spans="1:20" ht="12.75">
      <c r="A168" s="42">
        <v>14</v>
      </c>
      <c r="B168" s="155" t="s">
        <v>17</v>
      </c>
      <c r="C168" s="162">
        <f t="shared" si="20"/>
        <v>978</v>
      </c>
      <c r="D168" s="25">
        <f t="shared" si="20"/>
        <v>253</v>
      </c>
      <c r="E168" s="25">
        <f t="shared" si="20"/>
        <v>129</v>
      </c>
      <c r="F168" s="152">
        <f t="shared" si="21"/>
        <v>1360</v>
      </c>
      <c r="G168" s="26">
        <f t="shared" si="22"/>
        <v>772</v>
      </c>
      <c r="H168" s="23">
        <f t="shared" si="22"/>
        <v>172</v>
      </c>
      <c r="I168" s="29">
        <f t="shared" si="22"/>
        <v>53</v>
      </c>
      <c r="J168" s="152">
        <f t="shared" si="23"/>
        <v>997</v>
      </c>
      <c r="K168" s="26">
        <f t="shared" si="24"/>
        <v>269</v>
      </c>
      <c r="L168" s="26">
        <f t="shared" si="24"/>
        <v>32</v>
      </c>
      <c r="M168" s="163">
        <f t="shared" si="24"/>
        <v>8</v>
      </c>
      <c r="N168" s="152">
        <f t="shared" si="25"/>
        <v>309</v>
      </c>
      <c r="O168" s="48">
        <f t="shared" si="26"/>
        <v>1717</v>
      </c>
      <c r="P168" s="165">
        <f t="shared" si="26"/>
        <v>949</v>
      </c>
      <c r="Q168" s="152">
        <f t="shared" si="27"/>
        <v>2666</v>
      </c>
      <c r="R168" s="27"/>
      <c r="S168" s="27"/>
      <c r="T168" s="126"/>
    </row>
    <row r="169" spans="1:20" ht="12.75">
      <c r="A169" s="42">
        <v>15</v>
      </c>
      <c r="B169" s="155" t="s">
        <v>18</v>
      </c>
      <c r="C169" s="162">
        <f t="shared" si="20"/>
        <v>312</v>
      </c>
      <c r="D169" s="25">
        <f t="shared" si="20"/>
        <v>75</v>
      </c>
      <c r="E169" s="25">
        <f t="shared" si="20"/>
        <v>58</v>
      </c>
      <c r="F169" s="152">
        <f t="shared" si="21"/>
        <v>445</v>
      </c>
      <c r="G169" s="26">
        <f t="shared" si="22"/>
        <v>211</v>
      </c>
      <c r="H169" s="23">
        <f t="shared" si="22"/>
        <v>26</v>
      </c>
      <c r="I169" s="29">
        <f t="shared" si="22"/>
        <v>4</v>
      </c>
      <c r="J169" s="152">
        <f t="shared" si="23"/>
        <v>241</v>
      </c>
      <c r="K169" s="26">
        <f t="shared" si="24"/>
        <v>22</v>
      </c>
      <c r="L169" s="26">
        <f t="shared" si="24"/>
        <v>7</v>
      </c>
      <c r="M169" s="163">
        <f t="shared" si="24"/>
        <v>0</v>
      </c>
      <c r="N169" s="152">
        <f t="shared" si="25"/>
        <v>29</v>
      </c>
      <c r="O169" s="48">
        <f t="shared" si="26"/>
        <v>529</v>
      </c>
      <c r="P169" s="165">
        <f t="shared" si="26"/>
        <v>186</v>
      </c>
      <c r="Q169" s="152">
        <f t="shared" si="27"/>
        <v>715</v>
      </c>
      <c r="R169" s="27"/>
      <c r="S169" s="27"/>
      <c r="T169" s="126"/>
    </row>
    <row r="170" spans="1:20" ht="12.75">
      <c r="A170" s="42">
        <v>16</v>
      </c>
      <c r="B170" s="155" t="s">
        <v>19</v>
      </c>
      <c r="C170" s="162">
        <f t="shared" si="20"/>
        <v>228</v>
      </c>
      <c r="D170" s="25">
        <f t="shared" si="20"/>
        <v>87</v>
      </c>
      <c r="E170" s="25">
        <f t="shared" si="20"/>
        <v>19</v>
      </c>
      <c r="F170" s="152">
        <f t="shared" si="21"/>
        <v>334</v>
      </c>
      <c r="G170" s="26">
        <f t="shared" si="22"/>
        <v>78</v>
      </c>
      <c r="H170" s="23">
        <f t="shared" si="22"/>
        <v>23</v>
      </c>
      <c r="I170" s="29">
        <f t="shared" si="22"/>
        <v>1</v>
      </c>
      <c r="J170" s="152">
        <f t="shared" si="23"/>
        <v>102</v>
      </c>
      <c r="K170" s="26">
        <f t="shared" si="24"/>
        <v>44</v>
      </c>
      <c r="L170" s="26">
        <f t="shared" si="24"/>
        <v>2</v>
      </c>
      <c r="M170" s="163">
        <f t="shared" si="24"/>
        <v>0</v>
      </c>
      <c r="N170" s="152">
        <f t="shared" si="25"/>
        <v>46</v>
      </c>
      <c r="O170" s="48">
        <f t="shared" si="26"/>
        <v>372</v>
      </c>
      <c r="P170" s="165">
        <f t="shared" si="26"/>
        <v>110</v>
      </c>
      <c r="Q170" s="152">
        <f t="shared" si="27"/>
        <v>482</v>
      </c>
      <c r="R170" s="27"/>
      <c r="S170" s="27"/>
      <c r="T170" s="126"/>
    </row>
    <row r="171" spans="1:20" ht="12.75">
      <c r="A171" s="42">
        <v>17</v>
      </c>
      <c r="B171" s="44" t="s">
        <v>20</v>
      </c>
      <c r="C171" s="162">
        <f t="shared" si="20"/>
        <v>300</v>
      </c>
      <c r="D171" s="25">
        <f t="shared" si="20"/>
        <v>96</v>
      </c>
      <c r="E171" s="25">
        <f t="shared" si="20"/>
        <v>27</v>
      </c>
      <c r="F171" s="152">
        <f t="shared" si="21"/>
        <v>423</v>
      </c>
      <c r="G171" s="26">
        <f t="shared" si="22"/>
        <v>96</v>
      </c>
      <c r="H171" s="23">
        <f t="shared" si="22"/>
        <v>14</v>
      </c>
      <c r="I171" s="29">
        <f t="shared" si="22"/>
        <v>0</v>
      </c>
      <c r="J171" s="152">
        <f t="shared" si="23"/>
        <v>110</v>
      </c>
      <c r="K171" s="26">
        <f t="shared" si="24"/>
        <v>33</v>
      </c>
      <c r="L171" s="26">
        <f t="shared" si="24"/>
        <v>6</v>
      </c>
      <c r="M171" s="163">
        <f t="shared" si="24"/>
        <v>0</v>
      </c>
      <c r="N171" s="152">
        <f t="shared" si="25"/>
        <v>39</v>
      </c>
      <c r="O171" s="48">
        <f t="shared" si="26"/>
        <v>423</v>
      </c>
      <c r="P171" s="165">
        <f t="shared" si="26"/>
        <v>149</v>
      </c>
      <c r="Q171" s="152">
        <f t="shared" si="27"/>
        <v>572</v>
      </c>
      <c r="R171" s="27"/>
      <c r="S171" s="27"/>
      <c r="T171" s="126"/>
    </row>
    <row r="172" spans="1:20" ht="12.75">
      <c r="A172" s="42">
        <v>18</v>
      </c>
      <c r="B172" s="44" t="s">
        <v>21</v>
      </c>
      <c r="C172" s="162">
        <f t="shared" si="20"/>
        <v>157</v>
      </c>
      <c r="D172" s="25">
        <f t="shared" si="20"/>
        <v>53</v>
      </c>
      <c r="E172" s="25">
        <f t="shared" si="20"/>
        <v>13</v>
      </c>
      <c r="F172" s="152">
        <f t="shared" si="21"/>
        <v>223</v>
      </c>
      <c r="G172" s="26">
        <f t="shared" si="22"/>
        <v>81</v>
      </c>
      <c r="H172" s="23">
        <f t="shared" si="22"/>
        <v>23</v>
      </c>
      <c r="I172" s="29">
        <f t="shared" si="22"/>
        <v>2</v>
      </c>
      <c r="J172" s="152">
        <f t="shared" si="23"/>
        <v>106</v>
      </c>
      <c r="K172" s="26">
        <f t="shared" si="24"/>
        <v>22</v>
      </c>
      <c r="L172" s="26">
        <f t="shared" si="24"/>
        <v>2</v>
      </c>
      <c r="M172" s="163">
        <f t="shared" si="24"/>
        <v>0</v>
      </c>
      <c r="N172" s="152">
        <f t="shared" si="25"/>
        <v>24</v>
      </c>
      <c r="O172" s="48">
        <f t="shared" si="26"/>
        <v>256</v>
      </c>
      <c r="P172" s="165">
        <f t="shared" si="26"/>
        <v>97</v>
      </c>
      <c r="Q172" s="152">
        <f t="shared" si="27"/>
        <v>353</v>
      </c>
      <c r="R172" s="27"/>
      <c r="S172" s="27"/>
      <c r="T172" s="126"/>
    </row>
    <row r="173" spans="1:20" ht="12.75">
      <c r="A173" s="42">
        <v>19</v>
      </c>
      <c r="B173" s="155" t="s">
        <v>22</v>
      </c>
      <c r="C173" s="162">
        <f t="shared" si="20"/>
        <v>482</v>
      </c>
      <c r="D173" s="25">
        <f t="shared" si="20"/>
        <v>142</v>
      </c>
      <c r="E173" s="25">
        <f t="shared" si="20"/>
        <v>104</v>
      </c>
      <c r="F173" s="152">
        <f t="shared" si="21"/>
        <v>728</v>
      </c>
      <c r="G173" s="26">
        <f t="shared" si="22"/>
        <v>185</v>
      </c>
      <c r="H173" s="23">
        <f t="shared" si="22"/>
        <v>35</v>
      </c>
      <c r="I173" s="29">
        <f t="shared" si="22"/>
        <v>9</v>
      </c>
      <c r="J173" s="152">
        <f t="shared" si="23"/>
        <v>229</v>
      </c>
      <c r="K173" s="26">
        <f t="shared" si="24"/>
        <v>52</v>
      </c>
      <c r="L173" s="26">
        <f t="shared" si="24"/>
        <v>6</v>
      </c>
      <c r="M173" s="163">
        <f t="shared" si="24"/>
        <v>0</v>
      </c>
      <c r="N173" s="152">
        <f t="shared" si="25"/>
        <v>58</v>
      </c>
      <c r="O173" s="48">
        <f t="shared" si="26"/>
        <v>726</v>
      </c>
      <c r="P173" s="165">
        <f t="shared" si="26"/>
        <v>289</v>
      </c>
      <c r="Q173" s="152">
        <f t="shared" si="27"/>
        <v>1015</v>
      </c>
      <c r="R173" s="27"/>
      <c r="S173" s="27"/>
      <c r="T173" s="126"/>
    </row>
    <row r="174" spans="1:20" ht="12.75">
      <c r="A174" s="42">
        <v>20</v>
      </c>
      <c r="B174" s="44" t="s">
        <v>23</v>
      </c>
      <c r="C174" s="162">
        <f t="shared" si="20"/>
        <v>340</v>
      </c>
      <c r="D174" s="25">
        <f t="shared" si="20"/>
        <v>103</v>
      </c>
      <c r="E174" s="25">
        <f t="shared" si="20"/>
        <v>68</v>
      </c>
      <c r="F174" s="152">
        <f t="shared" si="21"/>
        <v>511</v>
      </c>
      <c r="G174" s="26">
        <f t="shared" si="22"/>
        <v>107</v>
      </c>
      <c r="H174" s="23">
        <f t="shared" si="22"/>
        <v>15</v>
      </c>
      <c r="I174" s="29">
        <f t="shared" si="22"/>
        <v>12</v>
      </c>
      <c r="J174" s="152">
        <f t="shared" si="23"/>
        <v>134</v>
      </c>
      <c r="K174" s="26">
        <f t="shared" si="24"/>
        <v>48</v>
      </c>
      <c r="L174" s="26">
        <f t="shared" si="24"/>
        <v>8</v>
      </c>
      <c r="M174" s="163">
        <f t="shared" si="24"/>
        <v>2</v>
      </c>
      <c r="N174" s="152">
        <f t="shared" si="25"/>
        <v>58</v>
      </c>
      <c r="O174" s="48">
        <f t="shared" si="26"/>
        <v>501</v>
      </c>
      <c r="P174" s="165">
        <f t="shared" si="26"/>
        <v>202</v>
      </c>
      <c r="Q174" s="152">
        <f t="shared" si="27"/>
        <v>703</v>
      </c>
      <c r="R174" s="27"/>
      <c r="S174" s="27"/>
      <c r="T174" s="126"/>
    </row>
    <row r="175" spans="1:20" ht="12.75">
      <c r="A175" s="42">
        <v>21</v>
      </c>
      <c r="B175" s="44" t="s">
        <v>24</v>
      </c>
      <c r="C175" s="162">
        <f t="shared" si="20"/>
        <v>269</v>
      </c>
      <c r="D175" s="25">
        <f t="shared" si="20"/>
        <v>91</v>
      </c>
      <c r="E175" s="25">
        <f t="shared" si="20"/>
        <v>64</v>
      </c>
      <c r="F175" s="152">
        <f t="shared" si="21"/>
        <v>424</v>
      </c>
      <c r="G175" s="26">
        <f t="shared" si="22"/>
        <v>124</v>
      </c>
      <c r="H175" s="23">
        <f t="shared" si="22"/>
        <v>36</v>
      </c>
      <c r="I175" s="29">
        <f t="shared" si="22"/>
        <v>28</v>
      </c>
      <c r="J175" s="152">
        <f t="shared" si="23"/>
        <v>188</v>
      </c>
      <c r="K175" s="26">
        <f t="shared" si="24"/>
        <v>53</v>
      </c>
      <c r="L175" s="26">
        <f t="shared" si="24"/>
        <v>13</v>
      </c>
      <c r="M175" s="163">
        <f t="shared" si="24"/>
        <v>3</v>
      </c>
      <c r="N175" s="152">
        <f t="shared" si="25"/>
        <v>69</v>
      </c>
      <c r="O175" s="48">
        <f t="shared" si="26"/>
        <v>500</v>
      </c>
      <c r="P175" s="165">
        <f t="shared" si="26"/>
        <v>181</v>
      </c>
      <c r="Q175" s="152">
        <f t="shared" si="27"/>
        <v>681</v>
      </c>
      <c r="R175" s="27"/>
      <c r="S175" s="27"/>
      <c r="T175" s="126"/>
    </row>
    <row r="176" spans="1:20" ht="12.75">
      <c r="A176" s="42">
        <v>22</v>
      </c>
      <c r="B176" s="44" t="s">
        <v>25</v>
      </c>
      <c r="C176" s="162">
        <f t="shared" si="20"/>
        <v>252</v>
      </c>
      <c r="D176" s="25">
        <f t="shared" si="20"/>
        <v>93</v>
      </c>
      <c r="E176" s="25">
        <f t="shared" si="20"/>
        <v>44</v>
      </c>
      <c r="F176" s="152">
        <f t="shared" si="21"/>
        <v>389</v>
      </c>
      <c r="G176" s="26">
        <f t="shared" si="22"/>
        <v>124</v>
      </c>
      <c r="H176" s="23">
        <f t="shared" si="22"/>
        <v>11</v>
      </c>
      <c r="I176" s="29">
        <f t="shared" si="22"/>
        <v>1</v>
      </c>
      <c r="J176" s="152">
        <f t="shared" si="23"/>
        <v>136</v>
      </c>
      <c r="K176" s="26">
        <f t="shared" si="24"/>
        <v>62</v>
      </c>
      <c r="L176" s="26">
        <f t="shared" si="24"/>
        <v>13</v>
      </c>
      <c r="M176" s="163">
        <f t="shared" si="24"/>
        <v>1</v>
      </c>
      <c r="N176" s="152">
        <f t="shared" si="25"/>
        <v>76</v>
      </c>
      <c r="O176" s="48">
        <f t="shared" si="26"/>
        <v>433</v>
      </c>
      <c r="P176" s="165">
        <f t="shared" si="26"/>
        <v>168</v>
      </c>
      <c r="Q176" s="152">
        <f t="shared" si="27"/>
        <v>601</v>
      </c>
      <c r="R176" s="27"/>
      <c r="S176" s="27"/>
      <c r="T176" s="126"/>
    </row>
    <row r="177" spans="1:20" ht="12.75">
      <c r="A177" s="42">
        <v>23</v>
      </c>
      <c r="B177" s="44" t="s">
        <v>26</v>
      </c>
      <c r="C177" s="162">
        <f t="shared" si="20"/>
        <v>132</v>
      </c>
      <c r="D177" s="25">
        <f t="shared" si="20"/>
        <v>35</v>
      </c>
      <c r="E177" s="25">
        <f t="shared" si="20"/>
        <v>42</v>
      </c>
      <c r="F177" s="152">
        <f t="shared" si="21"/>
        <v>209</v>
      </c>
      <c r="G177" s="26">
        <f t="shared" si="22"/>
        <v>26</v>
      </c>
      <c r="H177" s="23">
        <f t="shared" si="22"/>
        <v>6</v>
      </c>
      <c r="I177" s="29">
        <f t="shared" si="22"/>
        <v>2</v>
      </c>
      <c r="J177" s="152">
        <f t="shared" si="23"/>
        <v>34</v>
      </c>
      <c r="K177" s="26">
        <f t="shared" si="24"/>
        <v>15</v>
      </c>
      <c r="L177" s="26">
        <f t="shared" si="24"/>
        <v>1</v>
      </c>
      <c r="M177" s="163">
        <f t="shared" si="24"/>
        <v>0</v>
      </c>
      <c r="N177" s="152">
        <f t="shared" si="25"/>
        <v>16</v>
      </c>
      <c r="O177" s="48">
        <f t="shared" si="26"/>
        <v>184</v>
      </c>
      <c r="P177" s="165">
        <f t="shared" si="26"/>
        <v>75</v>
      </c>
      <c r="Q177" s="152">
        <f t="shared" si="27"/>
        <v>259</v>
      </c>
      <c r="R177" s="27"/>
      <c r="S177" s="27"/>
      <c r="T177" s="126"/>
    </row>
    <row r="178" spans="1:20" ht="12.75">
      <c r="A178" s="42">
        <v>24</v>
      </c>
      <c r="B178" s="44" t="s">
        <v>27</v>
      </c>
      <c r="C178" s="162">
        <f t="shared" si="20"/>
        <v>271</v>
      </c>
      <c r="D178" s="25">
        <f t="shared" si="20"/>
        <v>72</v>
      </c>
      <c r="E178" s="25">
        <f t="shared" si="20"/>
        <v>48</v>
      </c>
      <c r="F178" s="152">
        <f t="shared" si="21"/>
        <v>391</v>
      </c>
      <c r="G178" s="26">
        <f t="shared" si="22"/>
        <v>125</v>
      </c>
      <c r="H178" s="23">
        <f t="shared" si="22"/>
        <v>45</v>
      </c>
      <c r="I178" s="29">
        <f t="shared" si="22"/>
        <v>11</v>
      </c>
      <c r="J178" s="152">
        <f t="shared" si="23"/>
        <v>181</v>
      </c>
      <c r="K178" s="26">
        <f t="shared" si="24"/>
        <v>39</v>
      </c>
      <c r="L178" s="26">
        <f t="shared" si="24"/>
        <v>9</v>
      </c>
      <c r="M178" s="163">
        <f t="shared" si="24"/>
        <v>1</v>
      </c>
      <c r="N178" s="152">
        <f t="shared" si="25"/>
        <v>49</v>
      </c>
      <c r="O178" s="48">
        <f t="shared" si="26"/>
        <v>439</v>
      </c>
      <c r="P178" s="165">
        <f t="shared" si="26"/>
        <v>182</v>
      </c>
      <c r="Q178" s="152">
        <f t="shared" si="27"/>
        <v>621</v>
      </c>
      <c r="R178" s="27"/>
      <c r="S178" s="27"/>
      <c r="T178" s="126"/>
    </row>
    <row r="179" spans="1:20" ht="12.75">
      <c r="A179" s="42">
        <v>25</v>
      </c>
      <c r="B179" s="44" t="s">
        <v>28</v>
      </c>
      <c r="C179" s="162">
        <f t="shared" si="20"/>
        <v>509</v>
      </c>
      <c r="D179" s="25">
        <f t="shared" si="20"/>
        <v>83</v>
      </c>
      <c r="E179" s="25">
        <f t="shared" si="20"/>
        <v>121</v>
      </c>
      <c r="F179" s="152">
        <f t="shared" si="21"/>
        <v>713</v>
      </c>
      <c r="G179" s="26">
        <f t="shared" si="22"/>
        <v>262</v>
      </c>
      <c r="H179" s="23">
        <f t="shared" si="22"/>
        <v>31</v>
      </c>
      <c r="I179" s="29">
        <f t="shared" si="22"/>
        <v>25</v>
      </c>
      <c r="J179" s="152">
        <f t="shared" si="23"/>
        <v>318</v>
      </c>
      <c r="K179" s="26">
        <f t="shared" si="24"/>
        <v>71</v>
      </c>
      <c r="L179" s="26">
        <f t="shared" si="24"/>
        <v>13</v>
      </c>
      <c r="M179" s="163">
        <f t="shared" si="24"/>
        <v>6</v>
      </c>
      <c r="N179" s="152">
        <f t="shared" si="25"/>
        <v>90</v>
      </c>
      <c r="O179" s="48">
        <f t="shared" si="26"/>
        <v>758</v>
      </c>
      <c r="P179" s="165">
        <f t="shared" si="26"/>
        <v>363</v>
      </c>
      <c r="Q179" s="152">
        <f t="shared" si="27"/>
        <v>1121</v>
      </c>
      <c r="R179" s="27"/>
      <c r="S179" s="27"/>
      <c r="T179" s="126"/>
    </row>
    <row r="180" spans="1:20" ht="12.75">
      <c r="A180" s="43">
        <v>26</v>
      </c>
      <c r="B180" s="52" t="s">
        <v>61</v>
      </c>
      <c r="C180" s="162">
        <f t="shared" si="20"/>
        <v>165</v>
      </c>
      <c r="D180" s="25">
        <f t="shared" si="20"/>
        <v>157</v>
      </c>
      <c r="E180" s="25">
        <f t="shared" si="20"/>
        <v>54</v>
      </c>
      <c r="F180" s="152">
        <f t="shared" si="21"/>
        <v>376</v>
      </c>
      <c r="G180" s="26">
        <f t="shared" si="22"/>
        <v>147</v>
      </c>
      <c r="H180" s="23">
        <f t="shared" si="22"/>
        <v>93</v>
      </c>
      <c r="I180" s="29">
        <f t="shared" si="22"/>
        <v>63</v>
      </c>
      <c r="J180" s="152">
        <f t="shared" si="23"/>
        <v>303</v>
      </c>
      <c r="K180" s="38">
        <f t="shared" si="24"/>
        <v>20</v>
      </c>
      <c r="L180" s="26">
        <f t="shared" si="24"/>
        <v>6</v>
      </c>
      <c r="M180" s="164">
        <f t="shared" si="24"/>
        <v>2</v>
      </c>
      <c r="N180" s="152">
        <f t="shared" si="25"/>
        <v>28</v>
      </c>
      <c r="O180" s="48">
        <f t="shared" si="26"/>
        <v>688</v>
      </c>
      <c r="P180" s="165">
        <f t="shared" si="26"/>
        <v>19</v>
      </c>
      <c r="Q180" s="152">
        <f t="shared" si="27"/>
        <v>707</v>
      </c>
      <c r="R180" s="27"/>
      <c r="S180" s="27"/>
      <c r="T180" s="126"/>
    </row>
    <row r="181" spans="1:20" ht="12.75">
      <c r="A181" s="42">
        <v>27</v>
      </c>
      <c r="B181" s="52" t="s">
        <v>77</v>
      </c>
      <c r="C181" s="162">
        <f t="shared" si="20"/>
        <v>14</v>
      </c>
      <c r="D181" s="25">
        <f t="shared" si="20"/>
        <v>0</v>
      </c>
      <c r="E181" s="25">
        <f t="shared" si="20"/>
        <v>1</v>
      </c>
      <c r="F181" s="152">
        <f t="shared" si="21"/>
        <v>15</v>
      </c>
      <c r="G181" s="26">
        <f t="shared" si="22"/>
        <v>26</v>
      </c>
      <c r="H181" s="23">
        <f t="shared" si="22"/>
        <v>0</v>
      </c>
      <c r="I181" s="29">
        <f t="shared" si="22"/>
        <v>0</v>
      </c>
      <c r="J181" s="152">
        <f t="shared" si="23"/>
        <v>26</v>
      </c>
      <c r="K181" s="38">
        <f t="shared" si="24"/>
        <v>3</v>
      </c>
      <c r="L181" s="26">
        <f t="shared" si="24"/>
        <v>0</v>
      </c>
      <c r="M181" s="164">
        <f t="shared" si="24"/>
        <v>0</v>
      </c>
      <c r="N181" s="152">
        <f t="shared" si="25"/>
        <v>3</v>
      </c>
      <c r="O181" s="48">
        <f t="shared" si="26"/>
        <v>44</v>
      </c>
      <c r="P181" s="165">
        <f t="shared" si="26"/>
        <v>0</v>
      </c>
      <c r="Q181" s="152">
        <f t="shared" si="27"/>
        <v>44</v>
      </c>
      <c r="R181" s="27"/>
      <c r="S181" s="27"/>
      <c r="T181" s="126"/>
    </row>
    <row r="182" spans="1:20" ht="12.75">
      <c r="A182" s="43">
        <v>28</v>
      </c>
      <c r="B182" s="52" t="s">
        <v>78</v>
      </c>
      <c r="C182" s="162">
        <f t="shared" si="20"/>
        <v>20</v>
      </c>
      <c r="D182" s="25">
        <f t="shared" si="20"/>
        <v>2</v>
      </c>
      <c r="E182" s="25">
        <f t="shared" si="20"/>
        <v>0</v>
      </c>
      <c r="F182" s="152">
        <f t="shared" si="21"/>
        <v>22</v>
      </c>
      <c r="G182" s="26">
        <f t="shared" si="22"/>
        <v>15</v>
      </c>
      <c r="H182" s="23">
        <f t="shared" si="22"/>
        <v>1</v>
      </c>
      <c r="I182" s="29">
        <f t="shared" si="22"/>
        <v>0</v>
      </c>
      <c r="J182" s="152">
        <f t="shared" si="23"/>
        <v>16</v>
      </c>
      <c r="K182" s="38">
        <f t="shared" si="24"/>
        <v>0</v>
      </c>
      <c r="L182" s="26">
        <f t="shared" si="24"/>
        <v>0</v>
      </c>
      <c r="M182" s="164">
        <f t="shared" si="24"/>
        <v>0</v>
      </c>
      <c r="N182" s="152">
        <f t="shared" si="25"/>
        <v>0</v>
      </c>
      <c r="O182" s="48">
        <f t="shared" si="26"/>
        <v>38</v>
      </c>
      <c r="P182" s="165">
        <f t="shared" si="26"/>
        <v>0</v>
      </c>
      <c r="Q182" s="152">
        <f t="shared" si="27"/>
        <v>38</v>
      </c>
      <c r="R182" s="27"/>
      <c r="S182" s="27"/>
      <c r="T182" s="126"/>
    </row>
    <row r="183" spans="1:20" ht="15.75" customHeight="1" thickBot="1">
      <c r="A183" s="42">
        <v>29</v>
      </c>
      <c r="B183" s="47" t="s">
        <v>81</v>
      </c>
      <c r="C183" s="162">
        <f t="shared" si="20"/>
        <v>15</v>
      </c>
      <c r="D183" s="25">
        <f t="shared" si="20"/>
        <v>1</v>
      </c>
      <c r="E183" s="25">
        <f t="shared" si="20"/>
        <v>2</v>
      </c>
      <c r="F183" s="152">
        <f t="shared" si="21"/>
        <v>18</v>
      </c>
      <c r="G183" s="26">
        <f t="shared" si="22"/>
        <v>29</v>
      </c>
      <c r="H183" s="23">
        <f t="shared" si="22"/>
        <v>3</v>
      </c>
      <c r="I183" s="29">
        <f t="shared" si="22"/>
        <v>0</v>
      </c>
      <c r="J183" s="152">
        <f t="shared" si="23"/>
        <v>32</v>
      </c>
      <c r="K183" s="38">
        <f t="shared" si="24"/>
        <v>6</v>
      </c>
      <c r="L183" s="26">
        <f t="shared" si="24"/>
        <v>0</v>
      </c>
      <c r="M183" s="164">
        <f t="shared" si="24"/>
        <v>0</v>
      </c>
      <c r="N183" s="152">
        <f t="shared" si="25"/>
        <v>6</v>
      </c>
      <c r="O183" s="48">
        <f t="shared" si="26"/>
        <v>53</v>
      </c>
      <c r="P183" s="165">
        <f t="shared" si="26"/>
        <v>3</v>
      </c>
      <c r="Q183" s="152">
        <f t="shared" si="27"/>
        <v>56</v>
      </c>
      <c r="R183" s="27"/>
      <c r="S183" s="27"/>
      <c r="T183" s="126"/>
    </row>
    <row r="184" spans="1:20" ht="16.5" thickBot="1">
      <c r="A184" s="246" t="s">
        <v>3</v>
      </c>
      <c r="B184" s="247"/>
      <c r="C184" s="166">
        <f aca="true" t="shared" si="28" ref="C184:Q184">SUM(C155:C183)</f>
        <v>9778</v>
      </c>
      <c r="D184" s="166">
        <f t="shared" si="28"/>
        <v>2778</v>
      </c>
      <c r="E184" s="166">
        <f t="shared" si="28"/>
        <v>2397</v>
      </c>
      <c r="F184" s="166">
        <f t="shared" si="28"/>
        <v>14953</v>
      </c>
      <c r="G184" s="166">
        <f t="shared" si="28"/>
        <v>4939</v>
      </c>
      <c r="H184" s="166">
        <f t="shared" si="28"/>
        <v>930</v>
      </c>
      <c r="I184" s="166">
        <f t="shared" si="28"/>
        <v>505</v>
      </c>
      <c r="J184" s="166">
        <f t="shared" si="28"/>
        <v>6374</v>
      </c>
      <c r="K184" s="166">
        <f t="shared" si="28"/>
        <v>1523</v>
      </c>
      <c r="L184" s="166">
        <f t="shared" si="28"/>
        <v>235</v>
      </c>
      <c r="M184" s="166">
        <f t="shared" si="28"/>
        <v>79</v>
      </c>
      <c r="N184" s="166">
        <f t="shared" si="28"/>
        <v>1837</v>
      </c>
      <c r="O184" s="166">
        <f t="shared" si="28"/>
        <v>16536</v>
      </c>
      <c r="P184" s="166">
        <f t="shared" si="28"/>
        <v>6628</v>
      </c>
      <c r="Q184" s="201">
        <f t="shared" si="28"/>
        <v>23164</v>
      </c>
      <c r="R184" s="121"/>
      <c r="S184" s="121"/>
      <c r="T184" s="121"/>
    </row>
    <row r="185" spans="1:17" ht="15.75">
      <c r="A185" s="122"/>
      <c r="B185" s="122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</row>
    <row r="186" spans="1:17" ht="12.75">
      <c r="A186" s="53"/>
      <c r="B186" s="54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1:17" ht="12.75">
      <c r="A187" s="223"/>
      <c r="B187" s="22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1:17" ht="12.75">
      <c r="A188" s="223"/>
      <c r="B188" s="22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1:17" ht="12.75">
      <c r="A189" s="223"/>
      <c r="B189" s="22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1:17" ht="12.75">
      <c r="A190" s="13"/>
      <c r="B190" s="139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1:17" ht="12.75">
      <c r="A191" s="13"/>
      <c r="B191" s="139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1:17" ht="12.75">
      <c r="A192" s="13"/>
      <c r="B192" s="139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1:17" ht="12.75">
      <c r="A193" s="13"/>
      <c r="B193" s="139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1:17" ht="12.75">
      <c r="A194" s="13"/>
      <c r="B194" s="139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1:17" ht="12.75">
      <c r="A195" s="13"/>
      <c r="B195" s="139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1:17" ht="12.75">
      <c r="A196" s="13"/>
      <c r="B196" s="139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1:17" ht="12.75">
      <c r="A197" s="13"/>
      <c r="B197" s="139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1:17" ht="12.75">
      <c r="A198" s="142"/>
      <c r="B198" s="140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1:17" ht="12.75">
      <c r="A199" s="13"/>
      <c r="B199" s="139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1:17" ht="12.75">
      <c r="A200" s="13"/>
      <c r="B200" s="139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</row>
    <row r="201" spans="1:17" ht="12.75">
      <c r="A201" s="13"/>
      <c r="B201" s="139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</row>
    <row r="202" spans="1:17" ht="12.75">
      <c r="A202" s="13"/>
      <c r="B202" s="139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</row>
    <row r="203" spans="1:17" ht="12.75">
      <c r="A203" s="13"/>
      <c r="B203" s="139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</row>
    <row r="204" spans="1:17" ht="12.75">
      <c r="A204" s="142"/>
      <c r="B204" s="140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</row>
    <row r="205" spans="1:17" ht="12.75">
      <c r="A205" s="142"/>
      <c r="B205" s="140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</row>
    <row r="206" spans="1:17" ht="12.75">
      <c r="A206" s="142"/>
      <c r="B206" s="140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</row>
    <row r="207" spans="1:17" ht="12.75">
      <c r="A207" s="13"/>
      <c r="B207" s="139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</row>
    <row r="208" spans="1:17" ht="12.75">
      <c r="A208" s="13"/>
      <c r="B208" s="139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</row>
    <row r="209" spans="1:17" ht="12.75">
      <c r="A209" s="142"/>
      <c r="B209" s="140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</row>
    <row r="210" spans="1:17" ht="12.75">
      <c r="A210" s="13"/>
      <c r="B210" s="139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</row>
    <row r="211" spans="1:17" ht="12.75">
      <c r="A211" s="13"/>
      <c r="B211" s="139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</row>
    <row r="212" spans="1:17" ht="12.75">
      <c r="A212" s="13"/>
      <c r="B212" s="139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</row>
    <row r="213" spans="1:17" ht="12.75">
      <c r="A213" s="13"/>
      <c r="B213" s="139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</row>
    <row r="214" spans="1:17" ht="12.75">
      <c r="A214" s="13"/>
      <c r="B214" s="139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</row>
    <row r="215" spans="1:17" ht="12.75">
      <c r="A215" s="13"/>
      <c r="B215" s="139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</row>
    <row r="216" spans="1:17" ht="12.75">
      <c r="A216" s="13"/>
      <c r="B216" s="139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</row>
    <row r="217" spans="1:17" ht="12.75">
      <c r="A217" s="13"/>
      <c r="B217" s="14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</row>
    <row r="218" spans="1:17" ht="12.75">
      <c r="A218" s="13"/>
      <c r="B218" s="55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</row>
    <row r="219" spans="1:17" ht="15.75">
      <c r="A219" s="245"/>
      <c r="B219" s="245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</row>
    <row r="220" spans="1:17" ht="12.7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</row>
    <row r="221" spans="1:17" ht="12.75">
      <c r="A221" s="19"/>
      <c r="B221" s="19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</row>
  </sheetData>
  <sheetProtection/>
  <protectedRanges>
    <protectedRange sqref="C7:E35 G7:I35 K7:M35 O7:P35 O44:P72 K44:M72 G44:I72 C44:E72 C81:E109 G81:I109 K81:M109 O81:P109 O118:P146 K118:M146 G118:I146 C118:E146" name="Діапазон1"/>
  </protectedRanges>
  <mergeCells count="58">
    <mergeCell ref="A2:Q2"/>
    <mergeCell ref="A39:Q39"/>
    <mergeCell ref="A76:Q76"/>
    <mergeCell ref="A113:Q113"/>
    <mergeCell ref="A110:B110"/>
    <mergeCell ref="O78:Q79"/>
    <mergeCell ref="B41:B43"/>
    <mergeCell ref="O41:Q42"/>
    <mergeCell ref="C42:F42"/>
    <mergeCell ref="G42:J42"/>
    <mergeCell ref="A150:Q150"/>
    <mergeCell ref="B4:B6"/>
    <mergeCell ref="B78:B80"/>
    <mergeCell ref="C114:E114"/>
    <mergeCell ref="A114:B114"/>
    <mergeCell ref="O115:Q116"/>
    <mergeCell ref="C79:F79"/>
    <mergeCell ref="G79:J79"/>
    <mergeCell ref="K78:N79"/>
    <mergeCell ref="C78:J78"/>
    <mergeCell ref="A219:B219"/>
    <mergeCell ref="A184:B184"/>
    <mergeCell ref="C3:Q3"/>
    <mergeCell ref="O4:Q5"/>
    <mergeCell ref="A3:B3"/>
    <mergeCell ref="A4:A6"/>
    <mergeCell ref="C4:J4"/>
    <mergeCell ref="K4:N5"/>
    <mergeCell ref="C5:F5"/>
    <mergeCell ref="G5:J5"/>
    <mergeCell ref="A187:A189"/>
    <mergeCell ref="B187:B189"/>
    <mergeCell ref="C77:E77"/>
    <mergeCell ref="A36:B36"/>
    <mergeCell ref="A40:B40"/>
    <mergeCell ref="C40:E40"/>
    <mergeCell ref="A147:B147"/>
    <mergeCell ref="A78:A80"/>
    <mergeCell ref="A77:B77"/>
    <mergeCell ref="A41:A43"/>
    <mergeCell ref="O152:Q153"/>
    <mergeCell ref="C153:F153"/>
    <mergeCell ref="G153:J153"/>
    <mergeCell ref="A151:B151"/>
    <mergeCell ref="C152:J152"/>
    <mergeCell ref="K152:N153"/>
    <mergeCell ref="A152:A154"/>
    <mergeCell ref="B152:B154"/>
    <mergeCell ref="C151:F151"/>
    <mergeCell ref="K41:N42"/>
    <mergeCell ref="A73:B73"/>
    <mergeCell ref="C41:J41"/>
    <mergeCell ref="A115:A117"/>
    <mergeCell ref="B115:B117"/>
    <mergeCell ref="C115:J115"/>
    <mergeCell ref="G116:J116"/>
    <mergeCell ref="K115:N116"/>
    <mergeCell ref="C116:F116"/>
  </mergeCells>
  <printOptions/>
  <pageMargins left="2.83" right="0.15748031496062992" top="0.53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23"/>
  <sheetViews>
    <sheetView zoomScalePageLayoutView="0" workbookViewId="0" topLeftCell="A76">
      <selection activeCell="K90" sqref="K90"/>
    </sheetView>
  </sheetViews>
  <sheetFormatPr defaultColWidth="9.140625" defaultRowHeight="12.75"/>
  <cols>
    <col min="1" max="1" width="4.57421875" style="0" customWidth="1"/>
    <col min="2" max="2" width="17.8515625" style="0" customWidth="1"/>
    <col min="6" max="6" width="13.8515625" style="0" customWidth="1"/>
    <col min="10" max="10" width="12.28125" style="0" customWidth="1"/>
    <col min="11" max="11" width="18.28125" style="0" customWidth="1"/>
    <col min="14" max="14" width="23.8515625" style="0" customWidth="1"/>
  </cols>
  <sheetData>
    <row r="2" spans="1:14" ht="31.5" customHeight="1">
      <c r="A2" s="253" t="s">
        <v>51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5"/>
      <c r="M2" s="5"/>
      <c r="N2" s="5"/>
    </row>
    <row r="3" spans="1:11" ht="12.75">
      <c r="A3" s="1"/>
      <c r="B3" s="1"/>
      <c r="C3" s="251" t="s">
        <v>69</v>
      </c>
      <c r="D3" s="252"/>
      <c r="E3" s="252"/>
      <c r="F3" s="252"/>
      <c r="G3" s="252"/>
      <c r="H3" s="252"/>
      <c r="I3" s="252"/>
      <c r="J3" s="252"/>
      <c r="K3" s="252"/>
    </row>
    <row r="4" spans="1:11" ht="13.5" thickBot="1">
      <c r="A4" s="217" t="s">
        <v>60</v>
      </c>
      <c r="B4" s="217"/>
      <c r="C4" s="252"/>
      <c r="D4" s="252"/>
      <c r="E4" s="252"/>
      <c r="F4" s="252"/>
      <c r="G4" s="252"/>
      <c r="H4" s="252"/>
      <c r="I4" s="252"/>
      <c r="J4" s="252"/>
      <c r="K4" s="252"/>
    </row>
    <row r="5" spans="1:11" ht="48" customHeight="1" thickBot="1">
      <c r="A5" s="208" t="s">
        <v>1</v>
      </c>
      <c r="B5" s="208" t="s">
        <v>2</v>
      </c>
      <c r="C5" s="206" t="s">
        <v>41</v>
      </c>
      <c r="D5" s="207"/>
      <c r="E5" s="207"/>
      <c r="F5" s="207"/>
      <c r="G5" s="211" t="s">
        <v>45</v>
      </c>
      <c r="H5" s="202"/>
      <c r="I5" s="202"/>
      <c r="J5" s="203"/>
      <c r="K5" s="2" t="s">
        <v>46</v>
      </c>
    </row>
    <row r="6" spans="1:11" ht="23.25" thickBot="1">
      <c r="A6" s="209"/>
      <c r="B6" s="210"/>
      <c r="C6" s="4" t="s">
        <v>42</v>
      </c>
      <c r="D6" s="4" t="s">
        <v>43</v>
      </c>
      <c r="E6" s="4" t="s">
        <v>44</v>
      </c>
      <c r="F6" s="4" t="s">
        <v>38</v>
      </c>
      <c r="G6" s="4" t="s">
        <v>42</v>
      </c>
      <c r="H6" s="4" t="s">
        <v>43</v>
      </c>
      <c r="I6" s="4" t="s">
        <v>44</v>
      </c>
      <c r="J6" s="2" t="s">
        <v>38</v>
      </c>
      <c r="K6" s="4" t="s">
        <v>38</v>
      </c>
    </row>
    <row r="7" spans="1:11" s="12" customFormat="1" ht="13.5" thickBot="1">
      <c r="A7" s="159">
        <v>1</v>
      </c>
      <c r="B7" s="156" t="s">
        <v>4</v>
      </c>
      <c r="C7" s="24">
        <v>9</v>
      </c>
      <c r="D7" s="25">
        <v>5</v>
      </c>
      <c r="E7" s="25">
        <v>0</v>
      </c>
      <c r="F7" s="110">
        <f aca="true" t="shared" si="0" ref="F7:F35">C7+D7+E7</f>
        <v>14</v>
      </c>
      <c r="G7" s="132">
        <v>1</v>
      </c>
      <c r="H7" s="131">
        <v>1</v>
      </c>
      <c r="I7" s="25">
        <v>0</v>
      </c>
      <c r="J7" s="39">
        <f aca="true" t="shared" si="1" ref="J7:J35">G7+H7+I7</f>
        <v>2</v>
      </c>
      <c r="K7" s="108">
        <f aca="true" t="shared" si="2" ref="K7:K35">F7+J7</f>
        <v>16</v>
      </c>
    </row>
    <row r="8" spans="1:11" s="12" customFormat="1" ht="13.5" thickBot="1">
      <c r="A8" s="160">
        <v>2</v>
      </c>
      <c r="B8" s="156" t="s">
        <v>5</v>
      </c>
      <c r="C8" s="24">
        <v>12</v>
      </c>
      <c r="D8" s="25">
        <v>7</v>
      </c>
      <c r="E8" s="25">
        <v>4</v>
      </c>
      <c r="F8" s="110">
        <f t="shared" si="0"/>
        <v>23</v>
      </c>
      <c r="G8" s="26">
        <v>3</v>
      </c>
      <c r="H8" s="23">
        <v>0</v>
      </c>
      <c r="I8" s="29">
        <v>0</v>
      </c>
      <c r="J8" s="39">
        <f t="shared" si="1"/>
        <v>3</v>
      </c>
      <c r="K8" s="108">
        <f t="shared" si="2"/>
        <v>26</v>
      </c>
    </row>
    <row r="9" spans="1:11" s="12" customFormat="1" ht="13.5" thickBot="1">
      <c r="A9" s="160">
        <v>3</v>
      </c>
      <c r="B9" s="156" t="s">
        <v>6</v>
      </c>
      <c r="C9" s="24">
        <v>147</v>
      </c>
      <c r="D9" s="25">
        <v>45</v>
      </c>
      <c r="E9" s="25">
        <v>82</v>
      </c>
      <c r="F9" s="110">
        <f t="shared" si="0"/>
        <v>274</v>
      </c>
      <c r="G9" s="26">
        <v>23</v>
      </c>
      <c r="H9" s="23">
        <v>9</v>
      </c>
      <c r="I9" s="29">
        <v>3</v>
      </c>
      <c r="J9" s="39">
        <f t="shared" si="1"/>
        <v>35</v>
      </c>
      <c r="K9" s="108">
        <f t="shared" si="2"/>
        <v>309</v>
      </c>
    </row>
    <row r="10" spans="1:11" s="12" customFormat="1" ht="13.5" thickBot="1">
      <c r="A10" s="160">
        <v>4</v>
      </c>
      <c r="B10" s="156" t="s">
        <v>7</v>
      </c>
      <c r="C10" s="24">
        <v>103</v>
      </c>
      <c r="D10" s="25">
        <v>22</v>
      </c>
      <c r="E10" s="25">
        <v>10</v>
      </c>
      <c r="F10" s="110">
        <f t="shared" si="0"/>
        <v>135</v>
      </c>
      <c r="G10" s="26">
        <v>4</v>
      </c>
      <c r="H10" s="23">
        <v>2</v>
      </c>
      <c r="I10" s="29">
        <v>1</v>
      </c>
      <c r="J10" s="39">
        <f t="shared" si="1"/>
        <v>7</v>
      </c>
      <c r="K10" s="108">
        <f t="shared" si="2"/>
        <v>142</v>
      </c>
    </row>
    <row r="11" spans="1:11" s="12" customFormat="1" ht="13.5" thickBot="1">
      <c r="A11" s="160">
        <v>5</v>
      </c>
      <c r="B11" s="156" t="s">
        <v>8</v>
      </c>
      <c r="C11" s="24">
        <v>46</v>
      </c>
      <c r="D11" s="25">
        <v>10</v>
      </c>
      <c r="E11" s="25">
        <v>7</v>
      </c>
      <c r="F11" s="110">
        <f t="shared" si="0"/>
        <v>63</v>
      </c>
      <c r="G11" s="26">
        <v>1</v>
      </c>
      <c r="H11" s="23">
        <v>0</v>
      </c>
      <c r="I11" s="29">
        <v>0</v>
      </c>
      <c r="J11" s="39">
        <f t="shared" si="1"/>
        <v>1</v>
      </c>
      <c r="K11" s="108">
        <f t="shared" si="2"/>
        <v>64</v>
      </c>
    </row>
    <row r="12" spans="1:11" s="12" customFormat="1" ht="13.5" thickBot="1">
      <c r="A12" s="160">
        <v>6</v>
      </c>
      <c r="B12" s="156" t="s">
        <v>9</v>
      </c>
      <c r="C12" s="24">
        <v>12</v>
      </c>
      <c r="D12" s="25">
        <v>2</v>
      </c>
      <c r="E12" s="25">
        <v>3</v>
      </c>
      <c r="F12" s="110">
        <f t="shared" si="0"/>
        <v>17</v>
      </c>
      <c r="G12" s="26">
        <v>0</v>
      </c>
      <c r="H12" s="23">
        <v>0</v>
      </c>
      <c r="I12" s="29">
        <v>0</v>
      </c>
      <c r="J12" s="39">
        <f t="shared" si="1"/>
        <v>0</v>
      </c>
      <c r="K12" s="108">
        <f t="shared" si="2"/>
        <v>17</v>
      </c>
    </row>
    <row r="13" spans="1:11" s="12" customFormat="1" ht="13.5" thickBot="1">
      <c r="A13" s="160">
        <v>7</v>
      </c>
      <c r="B13" s="156" t="s">
        <v>10</v>
      </c>
      <c r="C13" s="24">
        <v>39</v>
      </c>
      <c r="D13" s="25">
        <v>18</v>
      </c>
      <c r="E13" s="25">
        <v>6</v>
      </c>
      <c r="F13" s="110">
        <f t="shared" si="0"/>
        <v>63</v>
      </c>
      <c r="G13" s="26">
        <v>6</v>
      </c>
      <c r="H13" s="23">
        <v>7</v>
      </c>
      <c r="I13" s="29">
        <v>1</v>
      </c>
      <c r="J13" s="39">
        <f t="shared" si="1"/>
        <v>14</v>
      </c>
      <c r="K13" s="108">
        <f t="shared" si="2"/>
        <v>77</v>
      </c>
    </row>
    <row r="14" spans="1:11" s="12" customFormat="1" ht="13.5" thickBot="1">
      <c r="A14" s="160">
        <v>8</v>
      </c>
      <c r="B14" s="156" t="s">
        <v>11</v>
      </c>
      <c r="C14" s="24">
        <v>11</v>
      </c>
      <c r="D14" s="25">
        <v>0</v>
      </c>
      <c r="E14" s="25">
        <v>1</v>
      </c>
      <c r="F14" s="110">
        <f t="shared" si="0"/>
        <v>12</v>
      </c>
      <c r="G14" s="26">
        <v>1</v>
      </c>
      <c r="H14" s="23">
        <v>0</v>
      </c>
      <c r="I14" s="29">
        <v>0</v>
      </c>
      <c r="J14" s="39">
        <f t="shared" si="1"/>
        <v>1</v>
      </c>
      <c r="K14" s="108">
        <f t="shared" si="2"/>
        <v>13</v>
      </c>
    </row>
    <row r="15" spans="1:11" s="12" customFormat="1" ht="13.5" thickBot="1">
      <c r="A15" s="160">
        <v>9</v>
      </c>
      <c r="B15" s="156" t="s">
        <v>12</v>
      </c>
      <c r="C15" s="24">
        <v>68</v>
      </c>
      <c r="D15" s="25">
        <v>13</v>
      </c>
      <c r="E15" s="25">
        <v>11</v>
      </c>
      <c r="F15" s="110">
        <f t="shared" si="0"/>
        <v>92</v>
      </c>
      <c r="G15" s="26">
        <v>13</v>
      </c>
      <c r="H15" s="23">
        <v>4</v>
      </c>
      <c r="I15" s="29">
        <v>2</v>
      </c>
      <c r="J15" s="39">
        <f t="shared" si="1"/>
        <v>19</v>
      </c>
      <c r="K15" s="108">
        <f t="shared" si="2"/>
        <v>111</v>
      </c>
    </row>
    <row r="16" spans="1:11" s="12" customFormat="1" ht="13.5" thickBot="1">
      <c r="A16" s="160">
        <v>10</v>
      </c>
      <c r="B16" s="156" t="s">
        <v>13</v>
      </c>
      <c r="C16" s="24">
        <v>42</v>
      </c>
      <c r="D16" s="25">
        <v>3</v>
      </c>
      <c r="E16" s="25">
        <v>5</v>
      </c>
      <c r="F16" s="110">
        <f t="shared" si="0"/>
        <v>50</v>
      </c>
      <c r="G16" s="26">
        <v>1</v>
      </c>
      <c r="H16" s="23">
        <v>0</v>
      </c>
      <c r="I16" s="29">
        <v>0</v>
      </c>
      <c r="J16" s="39">
        <f t="shared" si="1"/>
        <v>1</v>
      </c>
      <c r="K16" s="108">
        <f t="shared" si="2"/>
        <v>51</v>
      </c>
    </row>
    <row r="17" spans="1:11" s="12" customFormat="1" ht="13.5" thickBot="1">
      <c r="A17" s="160">
        <v>11</v>
      </c>
      <c r="B17" s="156" t="s">
        <v>14</v>
      </c>
      <c r="C17" s="24">
        <v>16</v>
      </c>
      <c r="D17" s="25">
        <v>7</v>
      </c>
      <c r="E17" s="25">
        <v>1</v>
      </c>
      <c r="F17" s="110">
        <f t="shared" si="0"/>
        <v>24</v>
      </c>
      <c r="G17" s="26">
        <v>0</v>
      </c>
      <c r="H17" s="23">
        <v>0</v>
      </c>
      <c r="I17" s="29">
        <v>0</v>
      </c>
      <c r="J17" s="39">
        <f t="shared" si="1"/>
        <v>0</v>
      </c>
      <c r="K17" s="108">
        <f t="shared" si="2"/>
        <v>24</v>
      </c>
    </row>
    <row r="18" spans="1:11" s="12" customFormat="1" ht="13.5" thickBot="1">
      <c r="A18" s="160">
        <v>12</v>
      </c>
      <c r="B18" s="156" t="s">
        <v>15</v>
      </c>
      <c r="C18" s="24">
        <v>42</v>
      </c>
      <c r="D18" s="25">
        <v>13</v>
      </c>
      <c r="E18" s="25">
        <v>6</v>
      </c>
      <c r="F18" s="110">
        <f t="shared" si="0"/>
        <v>61</v>
      </c>
      <c r="G18" s="26">
        <v>12</v>
      </c>
      <c r="H18" s="23">
        <v>2</v>
      </c>
      <c r="I18" s="29">
        <v>2</v>
      </c>
      <c r="J18" s="39">
        <f t="shared" si="1"/>
        <v>16</v>
      </c>
      <c r="K18" s="108">
        <f t="shared" si="2"/>
        <v>77</v>
      </c>
    </row>
    <row r="19" spans="1:11" s="12" customFormat="1" ht="13.5" thickBot="1">
      <c r="A19" s="160">
        <v>13</v>
      </c>
      <c r="B19" s="156" t="s">
        <v>16</v>
      </c>
      <c r="C19" s="24">
        <v>49</v>
      </c>
      <c r="D19" s="25">
        <v>10</v>
      </c>
      <c r="E19" s="25">
        <v>24</v>
      </c>
      <c r="F19" s="110">
        <f t="shared" si="0"/>
        <v>83</v>
      </c>
      <c r="G19" s="26">
        <v>6</v>
      </c>
      <c r="H19" s="23">
        <v>0</v>
      </c>
      <c r="I19" s="29">
        <v>3</v>
      </c>
      <c r="J19" s="39">
        <f t="shared" si="1"/>
        <v>9</v>
      </c>
      <c r="K19" s="108">
        <f t="shared" si="2"/>
        <v>92</v>
      </c>
    </row>
    <row r="20" spans="1:11" s="12" customFormat="1" ht="13.5" thickBot="1">
      <c r="A20" s="160">
        <v>14</v>
      </c>
      <c r="B20" s="156" t="s">
        <v>17</v>
      </c>
      <c r="C20" s="24">
        <v>245</v>
      </c>
      <c r="D20" s="25">
        <v>56</v>
      </c>
      <c r="E20" s="25">
        <v>27</v>
      </c>
      <c r="F20" s="110">
        <f t="shared" si="0"/>
        <v>328</v>
      </c>
      <c r="G20" s="26">
        <v>51</v>
      </c>
      <c r="H20" s="23">
        <v>5</v>
      </c>
      <c r="I20" s="29">
        <v>1</v>
      </c>
      <c r="J20" s="39">
        <f t="shared" si="1"/>
        <v>57</v>
      </c>
      <c r="K20" s="108">
        <f t="shared" si="2"/>
        <v>385</v>
      </c>
    </row>
    <row r="21" spans="1:11" s="12" customFormat="1" ht="13.5" thickBot="1">
      <c r="A21" s="160">
        <v>15</v>
      </c>
      <c r="B21" s="156" t="s">
        <v>18</v>
      </c>
      <c r="C21" s="27">
        <v>28</v>
      </c>
      <c r="D21" s="28">
        <v>6</v>
      </c>
      <c r="E21" s="29">
        <v>3</v>
      </c>
      <c r="F21" s="110">
        <f t="shared" si="0"/>
        <v>37</v>
      </c>
      <c r="G21" s="26">
        <v>1</v>
      </c>
      <c r="H21" s="23">
        <v>1</v>
      </c>
      <c r="I21" s="29">
        <v>0</v>
      </c>
      <c r="J21" s="39">
        <f t="shared" si="1"/>
        <v>2</v>
      </c>
      <c r="K21" s="108">
        <f t="shared" si="2"/>
        <v>39</v>
      </c>
    </row>
    <row r="22" spans="1:11" s="12" customFormat="1" ht="13.5" thickBot="1">
      <c r="A22" s="160">
        <v>16</v>
      </c>
      <c r="B22" s="156" t="s">
        <v>19</v>
      </c>
      <c r="C22" s="30">
        <v>8</v>
      </c>
      <c r="D22" s="31">
        <v>4</v>
      </c>
      <c r="E22" s="32">
        <v>2</v>
      </c>
      <c r="F22" s="110">
        <f t="shared" si="0"/>
        <v>14</v>
      </c>
      <c r="G22" s="30">
        <v>0</v>
      </c>
      <c r="H22" s="31">
        <v>1</v>
      </c>
      <c r="I22" s="32">
        <v>0</v>
      </c>
      <c r="J22" s="39">
        <f t="shared" si="1"/>
        <v>1</v>
      </c>
      <c r="K22" s="108">
        <f t="shared" si="2"/>
        <v>15</v>
      </c>
    </row>
    <row r="23" spans="1:11" s="12" customFormat="1" ht="13.5" thickBot="1">
      <c r="A23" s="160">
        <v>17</v>
      </c>
      <c r="B23" s="156" t="s">
        <v>20</v>
      </c>
      <c r="C23" s="24">
        <v>24</v>
      </c>
      <c r="D23" s="25">
        <v>2</v>
      </c>
      <c r="E23" s="25">
        <v>1</v>
      </c>
      <c r="F23" s="110">
        <f t="shared" si="0"/>
        <v>27</v>
      </c>
      <c r="G23" s="26">
        <v>2</v>
      </c>
      <c r="H23" s="23">
        <v>1</v>
      </c>
      <c r="I23" s="29">
        <v>0</v>
      </c>
      <c r="J23" s="39">
        <f t="shared" si="1"/>
        <v>3</v>
      </c>
      <c r="K23" s="108">
        <f t="shared" si="2"/>
        <v>30</v>
      </c>
    </row>
    <row r="24" spans="1:11" s="12" customFormat="1" ht="13.5" thickBot="1">
      <c r="A24" s="160">
        <v>18</v>
      </c>
      <c r="B24" s="156" t="s">
        <v>21</v>
      </c>
      <c r="C24" s="24">
        <v>9</v>
      </c>
      <c r="D24" s="25">
        <v>2</v>
      </c>
      <c r="E24" s="25">
        <v>0</v>
      </c>
      <c r="F24" s="110">
        <f t="shared" si="0"/>
        <v>11</v>
      </c>
      <c r="G24" s="26">
        <v>0</v>
      </c>
      <c r="H24" s="23">
        <v>0</v>
      </c>
      <c r="I24" s="29">
        <v>0</v>
      </c>
      <c r="J24" s="39">
        <f t="shared" si="1"/>
        <v>0</v>
      </c>
      <c r="K24" s="108">
        <f t="shared" si="2"/>
        <v>11</v>
      </c>
    </row>
    <row r="25" spans="1:11" s="12" customFormat="1" ht="13.5" thickBot="1">
      <c r="A25" s="160">
        <v>19</v>
      </c>
      <c r="B25" s="156" t="s">
        <v>22</v>
      </c>
      <c r="C25" s="24">
        <v>13</v>
      </c>
      <c r="D25" s="25">
        <v>2</v>
      </c>
      <c r="E25" s="25">
        <v>8</v>
      </c>
      <c r="F25" s="110">
        <f t="shared" si="0"/>
        <v>23</v>
      </c>
      <c r="G25" s="26">
        <v>4</v>
      </c>
      <c r="H25" s="23">
        <v>1</v>
      </c>
      <c r="I25" s="29">
        <v>0</v>
      </c>
      <c r="J25" s="39">
        <f t="shared" si="1"/>
        <v>5</v>
      </c>
      <c r="K25" s="108">
        <f t="shared" si="2"/>
        <v>28</v>
      </c>
    </row>
    <row r="26" spans="1:11" s="12" customFormat="1" ht="13.5" thickBot="1">
      <c r="A26" s="160">
        <v>20</v>
      </c>
      <c r="B26" s="156" t="s">
        <v>23</v>
      </c>
      <c r="C26" s="24">
        <v>36</v>
      </c>
      <c r="D26" s="25">
        <v>10</v>
      </c>
      <c r="E26" s="25">
        <v>2</v>
      </c>
      <c r="F26" s="110">
        <f t="shared" si="0"/>
        <v>48</v>
      </c>
      <c r="G26" s="26">
        <v>4</v>
      </c>
      <c r="H26" s="23">
        <v>0</v>
      </c>
      <c r="I26" s="29">
        <v>1</v>
      </c>
      <c r="J26" s="39">
        <f t="shared" si="1"/>
        <v>5</v>
      </c>
      <c r="K26" s="108">
        <f t="shared" si="2"/>
        <v>53</v>
      </c>
    </row>
    <row r="27" spans="1:11" s="12" customFormat="1" ht="13.5" thickBot="1">
      <c r="A27" s="160">
        <v>21</v>
      </c>
      <c r="B27" s="156" t="s">
        <v>24</v>
      </c>
      <c r="C27" s="24">
        <v>11</v>
      </c>
      <c r="D27" s="25">
        <v>5</v>
      </c>
      <c r="E27" s="25">
        <v>4</v>
      </c>
      <c r="F27" s="110">
        <f t="shared" si="0"/>
        <v>20</v>
      </c>
      <c r="G27" s="26">
        <v>3</v>
      </c>
      <c r="H27" s="23">
        <v>2</v>
      </c>
      <c r="I27" s="29">
        <v>1</v>
      </c>
      <c r="J27" s="39">
        <f t="shared" si="1"/>
        <v>6</v>
      </c>
      <c r="K27" s="108">
        <f t="shared" si="2"/>
        <v>26</v>
      </c>
    </row>
    <row r="28" spans="1:11" s="12" customFormat="1" ht="13.5" thickBot="1">
      <c r="A28" s="160">
        <v>22</v>
      </c>
      <c r="B28" s="156" t="s">
        <v>25</v>
      </c>
      <c r="C28" s="24">
        <v>20</v>
      </c>
      <c r="D28" s="25">
        <v>6</v>
      </c>
      <c r="E28" s="25">
        <v>1</v>
      </c>
      <c r="F28" s="110">
        <f t="shared" si="0"/>
        <v>27</v>
      </c>
      <c r="G28" s="26">
        <v>6</v>
      </c>
      <c r="H28" s="23">
        <v>3</v>
      </c>
      <c r="I28" s="29">
        <v>1</v>
      </c>
      <c r="J28" s="39">
        <f t="shared" si="1"/>
        <v>10</v>
      </c>
      <c r="K28" s="108">
        <f t="shared" si="2"/>
        <v>37</v>
      </c>
    </row>
    <row r="29" spans="1:11" s="12" customFormat="1" ht="13.5" thickBot="1">
      <c r="A29" s="160">
        <v>23</v>
      </c>
      <c r="B29" s="156" t="s">
        <v>26</v>
      </c>
      <c r="C29" s="24">
        <v>4</v>
      </c>
      <c r="D29" s="25">
        <v>4</v>
      </c>
      <c r="E29" s="25">
        <v>1</v>
      </c>
      <c r="F29" s="110">
        <f t="shared" si="0"/>
        <v>9</v>
      </c>
      <c r="G29" s="26">
        <v>0</v>
      </c>
      <c r="H29" s="23">
        <v>0</v>
      </c>
      <c r="I29" s="29">
        <v>0</v>
      </c>
      <c r="J29" s="39">
        <f t="shared" si="1"/>
        <v>0</v>
      </c>
      <c r="K29" s="108">
        <f t="shared" si="2"/>
        <v>9</v>
      </c>
    </row>
    <row r="30" spans="1:11" s="12" customFormat="1" ht="13.5" thickBot="1">
      <c r="A30" s="160">
        <v>24</v>
      </c>
      <c r="B30" s="156" t="s">
        <v>27</v>
      </c>
      <c r="C30" s="24">
        <v>32</v>
      </c>
      <c r="D30" s="25">
        <v>7</v>
      </c>
      <c r="E30" s="25">
        <v>5</v>
      </c>
      <c r="F30" s="110">
        <f t="shared" si="0"/>
        <v>44</v>
      </c>
      <c r="G30" s="26">
        <v>3</v>
      </c>
      <c r="H30" s="23">
        <v>1</v>
      </c>
      <c r="I30" s="29">
        <v>0</v>
      </c>
      <c r="J30" s="39">
        <f t="shared" si="1"/>
        <v>4</v>
      </c>
      <c r="K30" s="108">
        <f t="shared" si="2"/>
        <v>48</v>
      </c>
    </row>
    <row r="31" spans="1:11" s="12" customFormat="1" ht="13.5" thickBot="1">
      <c r="A31" s="160">
        <v>25</v>
      </c>
      <c r="B31" s="156" t="s">
        <v>28</v>
      </c>
      <c r="C31" s="24">
        <v>81</v>
      </c>
      <c r="D31" s="25">
        <v>16</v>
      </c>
      <c r="E31" s="25">
        <v>19</v>
      </c>
      <c r="F31" s="110">
        <f t="shared" si="0"/>
        <v>116</v>
      </c>
      <c r="G31" s="26">
        <v>20</v>
      </c>
      <c r="H31" s="23">
        <v>1</v>
      </c>
      <c r="I31" s="29">
        <v>2</v>
      </c>
      <c r="J31" s="39">
        <f t="shared" si="1"/>
        <v>23</v>
      </c>
      <c r="K31" s="108">
        <f t="shared" si="2"/>
        <v>139</v>
      </c>
    </row>
    <row r="32" spans="1:11" s="12" customFormat="1" ht="13.5" thickBot="1">
      <c r="A32" s="180">
        <v>26</v>
      </c>
      <c r="B32" s="157" t="s">
        <v>62</v>
      </c>
      <c r="C32" s="26">
        <v>31</v>
      </c>
      <c r="D32" s="23">
        <v>34</v>
      </c>
      <c r="E32" s="29">
        <v>5</v>
      </c>
      <c r="F32" s="110">
        <f t="shared" si="0"/>
        <v>70</v>
      </c>
      <c r="G32" s="26">
        <v>3</v>
      </c>
      <c r="H32" s="23">
        <v>1</v>
      </c>
      <c r="I32" s="23">
        <v>0</v>
      </c>
      <c r="J32" s="39">
        <f t="shared" si="1"/>
        <v>4</v>
      </c>
      <c r="K32" s="108">
        <f t="shared" si="2"/>
        <v>74</v>
      </c>
    </row>
    <row r="33" spans="1:11" s="12" customFormat="1" ht="13.5" thickBot="1">
      <c r="A33" s="160">
        <v>27</v>
      </c>
      <c r="B33" s="157" t="s">
        <v>77</v>
      </c>
      <c r="C33" s="38">
        <v>1</v>
      </c>
      <c r="D33" s="33">
        <v>0</v>
      </c>
      <c r="E33" s="34">
        <v>0</v>
      </c>
      <c r="F33" s="110">
        <f t="shared" si="0"/>
        <v>1</v>
      </c>
      <c r="G33" s="38">
        <v>0</v>
      </c>
      <c r="H33" s="33">
        <v>0</v>
      </c>
      <c r="I33" s="33">
        <v>0</v>
      </c>
      <c r="J33" s="39">
        <f t="shared" si="1"/>
        <v>0</v>
      </c>
      <c r="K33" s="108">
        <f t="shared" si="2"/>
        <v>1</v>
      </c>
    </row>
    <row r="34" spans="1:11" s="12" customFormat="1" ht="13.5" thickBot="1">
      <c r="A34" s="180">
        <v>28</v>
      </c>
      <c r="B34" s="157" t="s">
        <v>78</v>
      </c>
      <c r="C34" s="38">
        <v>1</v>
      </c>
      <c r="D34" s="33">
        <v>0</v>
      </c>
      <c r="E34" s="34">
        <v>0</v>
      </c>
      <c r="F34" s="110">
        <f t="shared" si="0"/>
        <v>1</v>
      </c>
      <c r="G34" s="38">
        <v>0</v>
      </c>
      <c r="H34" s="33">
        <v>0</v>
      </c>
      <c r="I34" s="33">
        <v>0</v>
      </c>
      <c r="J34" s="39">
        <f t="shared" si="1"/>
        <v>0</v>
      </c>
      <c r="K34" s="108">
        <f t="shared" si="2"/>
        <v>1</v>
      </c>
    </row>
    <row r="35" spans="1:11" s="12" customFormat="1" ht="15" customHeight="1" thickBot="1">
      <c r="A35" s="161">
        <v>27</v>
      </c>
      <c r="B35" s="158" t="s">
        <v>76</v>
      </c>
      <c r="C35" s="38">
        <v>0</v>
      </c>
      <c r="D35" s="33">
        <v>0</v>
      </c>
      <c r="E35" s="34">
        <v>0</v>
      </c>
      <c r="F35" s="110">
        <f t="shared" si="0"/>
        <v>0</v>
      </c>
      <c r="G35" s="38">
        <v>0</v>
      </c>
      <c r="H35" s="33">
        <v>0</v>
      </c>
      <c r="I35" s="33">
        <v>0</v>
      </c>
      <c r="J35" s="39">
        <f t="shared" si="1"/>
        <v>0</v>
      </c>
      <c r="K35" s="108">
        <f t="shared" si="2"/>
        <v>0</v>
      </c>
    </row>
    <row r="36" spans="1:11" ht="16.5" thickBot="1">
      <c r="A36" s="250" t="s">
        <v>3</v>
      </c>
      <c r="B36" s="222"/>
      <c r="C36" s="56">
        <f aca="true" t="shared" si="3" ref="C36:K36">SUM(C7:C35)</f>
        <v>1140</v>
      </c>
      <c r="D36" s="57">
        <f t="shared" si="3"/>
        <v>309</v>
      </c>
      <c r="E36" s="112">
        <f t="shared" si="3"/>
        <v>238</v>
      </c>
      <c r="F36" s="112">
        <f t="shared" si="3"/>
        <v>1687</v>
      </c>
      <c r="G36" s="57">
        <f t="shared" si="3"/>
        <v>168</v>
      </c>
      <c r="H36" s="57">
        <f t="shared" si="3"/>
        <v>42</v>
      </c>
      <c r="I36" s="113">
        <f t="shared" si="3"/>
        <v>18</v>
      </c>
      <c r="J36" s="57">
        <f t="shared" si="3"/>
        <v>228</v>
      </c>
      <c r="K36" s="112">
        <f t="shared" si="3"/>
        <v>1915</v>
      </c>
    </row>
    <row r="39" spans="1:14" ht="32.25" customHeight="1">
      <c r="A39" s="253" t="s">
        <v>51</v>
      </c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5"/>
      <c r="M39" s="5"/>
      <c r="N39" s="5"/>
    </row>
    <row r="40" spans="1:11" ht="12.75" customHeight="1">
      <c r="A40" s="1"/>
      <c r="B40" s="1"/>
      <c r="C40" s="251" t="s">
        <v>70</v>
      </c>
      <c r="D40" s="252"/>
      <c r="E40" s="252"/>
      <c r="F40" s="252"/>
      <c r="G40" s="252"/>
      <c r="H40" s="252"/>
      <c r="I40" s="252"/>
      <c r="J40" s="252"/>
      <c r="K40" s="252"/>
    </row>
    <row r="41" spans="1:11" ht="13.5" customHeight="1" thickBot="1">
      <c r="A41" s="217" t="s">
        <v>60</v>
      </c>
      <c r="B41" s="217"/>
      <c r="C41" s="252"/>
      <c r="D41" s="252"/>
      <c r="E41" s="252"/>
      <c r="F41" s="252"/>
      <c r="G41" s="252"/>
      <c r="H41" s="252"/>
      <c r="I41" s="252"/>
      <c r="J41" s="252"/>
      <c r="K41" s="252"/>
    </row>
    <row r="42" spans="1:11" ht="48" customHeight="1" thickBot="1">
      <c r="A42" s="208" t="s">
        <v>1</v>
      </c>
      <c r="B42" s="208" t="s">
        <v>2</v>
      </c>
      <c r="C42" s="206" t="s">
        <v>41</v>
      </c>
      <c r="D42" s="207"/>
      <c r="E42" s="207"/>
      <c r="F42" s="207"/>
      <c r="G42" s="211" t="s">
        <v>45</v>
      </c>
      <c r="H42" s="202"/>
      <c r="I42" s="202"/>
      <c r="J42" s="203"/>
      <c r="K42" s="2" t="s">
        <v>46</v>
      </c>
    </row>
    <row r="43" spans="1:11" ht="23.25" customHeight="1" thickBot="1">
      <c r="A43" s="209"/>
      <c r="B43" s="210"/>
      <c r="C43" s="4" t="s">
        <v>42</v>
      </c>
      <c r="D43" s="4" t="s">
        <v>43</v>
      </c>
      <c r="E43" s="4" t="s">
        <v>44</v>
      </c>
      <c r="F43" s="4" t="s">
        <v>38</v>
      </c>
      <c r="G43" s="4" t="s">
        <v>42</v>
      </c>
      <c r="H43" s="4" t="s">
        <v>43</v>
      </c>
      <c r="I43" s="4" t="s">
        <v>44</v>
      </c>
      <c r="J43" s="2" t="s">
        <v>38</v>
      </c>
      <c r="K43" s="4" t="s">
        <v>38</v>
      </c>
    </row>
    <row r="44" spans="1:11" ht="12.75">
      <c r="A44" s="159">
        <v>1</v>
      </c>
      <c r="B44" s="156" t="s">
        <v>4</v>
      </c>
      <c r="C44" s="24">
        <v>17</v>
      </c>
      <c r="D44" s="25">
        <v>10</v>
      </c>
      <c r="E44" s="25">
        <v>1</v>
      </c>
      <c r="F44" s="39">
        <f aca="true" t="shared" si="4" ref="F44:F69">C44+D44+E44</f>
        <v>28</v>
      </c>
      <c r="G44" s="182">
        <v>2</v>
      </c>
      <c r="H44" s="183">
        <v>3</v>
      </c>
      <c r="I44" s="184">
        <v>0</v>
      </c>
      <c r="J44" s="39">
        <f aca="true" t="shared" si="5" ref="J44:J69">G44+H44+I44</f>
        <v>5</v>
      </c>
      <c r="K44" s="108">
        <f aca="true" t="shared" si="6" ref="K44:K69">F44+J44</f>
        <v>33</v>
      </c>
    </row>
    <row r="45" spans="1:11" ht="12.75">
      <c r="A45" s="160">
        <v>2</v>
      </c>
      <c r="B45" s="156" t="s">
        <v>5</v>
      </c>
      <c r="C45" s="24">
        <v>9</v>
      </c>
      <c r="D45" s="25">
        <v>4</v>
      </c>
      <c r="E45" s="25">
        <v>0</v>
      </c>
      <c r="F45" s="40">
        <f t="shared" si="4"/>
        <v>13</v>
      </c>
      <c r="G45" s="26">
        <v>6</v>
      </c>
      <c r="H45" s="23">
        <v>0</v>
      </c>
      <c r="I45" s="29">
        <v>1</v>
      </c>
      <c r="J45" s="40">
        <f t="shared" si="5"/>
        <v>7</v>
      </c>
      <c r="K45" s="108">
        <f t="shared" si="6"/>
        <v>20</v>
      </c>
    </row>
    <row r="46" spans="1:11" ht="12.75">
      <c r="A46" s="160">
        <v>3</v>
      </c>
      <c r="B46" s="156" t="s">
        <v>6</v>
      </c>
      <c r="C46" s="24">
        <v>159</v>
      </c>
      <c r="D46" s="25">
        <v>39</v>
      </c>
      <c r="E46" s="25">
        <v>71</v>
      </c>
      <c r="F46" s="40">
        <f t="shared" si="4"/>
        <v>269</v>
      </c>
      <c r="G46" s="26">
        <v>19</v>
      </c>
      <c r="H46" s="23">
        <v>7</v>
      </c>
      <c r="I46" s="29">
        <v>3</v>
      </c>
      <c r="J46" s="40">
        <f t="shared" si="5"/>
        <v>29</v>
      </c>
      <c r="K46" s="108">
        <f t="shared" si="6"/>
        <v>298</v>
      </c>
    </row>
    <row r="47" spans="1:11" ht="12.75">
      <c r="A47" s="160">
        <v>4</v>
      </c>
      <c r="B47" s="156" t="s">
        <v>7</v>
      </c>
      <c r="C47" s="24">
        <v>83</v>
      </c>
      <c r="D47" s="25">
        <v>28</v>
      </c>
      <c r="E47" s="25">
        <v>16</v>
      </c>
      <c r="F47" s="40">
        <f t="shared" si="4"/>
        <v>127</v>
      </c>
      <c r="G47" s="26">
        <v>6</v>
      </c>
      <c r="H47" s="23">
        <v>0</v>
      </c>
      <c r="I47" s="29">
        <v>0</v>
      </c>
      <c r="J47" s="40">
        <f t="shared" si="5"/>
        <v>6</v>
      </c>
      <c r="K47" s="108">
        <f t="shared" si="6"/>
        <v>133</v>
      </c>
    </row>
    <row r="48" spans="1:11" ht="12.75">
      <c r="A48" s="160">
        <v>5</v>
      </c>
      <c r="B48" s="156" t="s">
        <v>8</v>
      </c>
      <c r="C48" s="24">
        <v>22</v>
      </c>
      <c r="D48" s="25">
        <v>7</v>
      </c>
      <c r="E48" s="25">
        <v>3</v>
      </c>
      <c r="F48" s="40">
        <f t="shared" si="4"/>
        <v>32</v>
      </c>
      <c r="G48" s="26">
        <v>2</v>
      </c>
      <c r="H48" s="23">
        <v>0</v>
      </c>
      <c r="I48" s="29">
        <v>0</v>
      </c>
      <c r="J48" s="40">
        <f t="shared" si="5"/>
        <v>2</v>
      </c>
      <c r="K48" s="108">
        <f t="shared" si="6"/>
        <v>34</v>
      </c>
    </row>
    <row r="49" spans="1:11" ht="12.75">
      <c r="A49" s="160">
        <v>6</v>
      </c>
      <c r="B49" s="156" t="s">
        <v>9</v>
      </c>
      <c r="C49" s="24">
        <v>5</v>
      </c>
      <c r="D49" s="25">
        <v>1</v>
      </c>
      <c r="E49" s="25">
        <v>5</v>
      </c>
      <c r="F49" s="40">
        <f t="shared" si="4"/>
        <v>11</v>
      </c>
      <c r="G49" s="26">
        <v>0</v>
      </c>
      <c r="H49" s="23">
        <v>0</v>
      </c>
      <c r="I49" s="29">
        <v>0</v>
      </c>
      <c r="J49" s="40">
        <f t="shared" si="5"/>
        <v>0</v>
      </c>
      <c r="K49" s="108">
        <f t="shared" si="6"/>
        <v>11</v>
      </c>
    </row>
    <row r="50" spans="1:11" ht="12.75">
      <c r="A50" s="160">
        <v>7</v>
      </c>
      <c r="B50" s="156" t="s">
        <v>10</v>
      </c>
      <c r="C50" s="24">
        <v>31</v>
      </c>
      <c r="D50" s="25">
        <v>6</v>
      </c>
      <c r="E50" s="25">
        <v>2</v>
      </c>
      <c r="F50" s="40">
        <f t="shared" si="4"/>
        <v>39</v>
      </c>
      <c r="G50" s="26">
        <v>6</v>
      </c>
      <c r="H50" s="23">
        <v>2</v>
      </c>
      <c r="I50" s="29">
        <v>0</v>
      </c>
      <c r="J50" s="40">
        <f t="shared" si="5"/>
        <v>8</v>
      </c>
      <c r="K50" s="108">
        <f t="shared" si="6"/>
        <v>47</v>
      </c>
    </row>
    <row r="51" spans="1:11" ht="12.75">
      <c r="A51" s="160">
        <v>8</v>
      </c>
      <c r="B51" s="156" t="s">
        <v>11</v>
      </c>
      <c r="C51" s="24">
        <v>6</v>
      </c>
      <c r="D51" s="25">
        <v>1</v>
      </c>
      <c r="E51" s="25">
        <v>2</v>
      </c>
      <c r="F51" s="40">
        <f t="shared" si="4"/>
        <v>9</v>
      </c>
      <c r="G51" s="26">
        <v>2</v>
      </c>
      <c r="H51" s="23">
        <v>0</v>
      </c>
      <c r="I51" s="29">
        <v>0</v>
      </c>
      <c r="J51" s="40">
        <f t="shared" si="5"/>
        <v>2</v>
      </c>
      <c r="K51" s="108">
        <f t="shared" si="6"/>
        <v>11</v>
      </c>
    </row>
    <row r="52" spans="1:11" ht="12.75">
      <c r="A52" s="160">
        <v>9</v>
      </c>
      <c r="B52" s="156" t="s">
        <v>12</v>
      </c>
      <c r="C52" s="24">
        <v>64</v>
      </c>
      <c r="D52" s="25">
        <v>9</v>
      </c>
      <c r="E52" s="25">
        <v>4</v>
      </c>
      <c r="F52" s="40">
        <f t="shared" si="4"/>
        <v>77</v>
      </c>
      <c r="G52" s="26">
        <v>14</v>
      </c>
      <c r="H52" s="23">
        <v>3</v>
      </c>
      <c r="I52" s="29">
        <v>0</v>
      </c>
      <c r="J52" s="40">
        <f t="shared" si="5"/>
        <v>17</v>
      </c>
      <c r="K52" s="108">
        <f t="shared" si="6"/>
        <v>94</v>
      </c>
    </row>
    <row r="53" spans="1:11" ht="12.75">
      <c r="A53" s="160">
        <v>10</v>
      </c>
      <c r="B53" s="156" t="s">
        <v>13</v>
      </c>
      <c r="C53" s="24">
        <v>27</v>
      </c>
      <c r="D53" s="25">
        <v>12</v>
      </c>
      <c r="E53" s="25">
        <v>4</v>
      </c>
      <c r="F53" s="40">
        <f t="shared" si="4"/>
        <v>43</v>
      </c>
      <c r="G53" s="26">
        <v>7</v>
      </c>
      <c r="H53" s="23">
        <v>1</v>
      </c>
      <c r="I53" s="29">
        <v>0</v>
      </c>
      <c r="J53" s="40">
        <f t="shared" si="5"/>
        <v>8</v>
      </c>
      <c r="K53" s="108">
        <f t="shared" si="6"/>
        <v>51</v>
      </c>
    </row>
    <row r="54" spans="1:11" ht="12.75">
      <c r="A54" s="160">
        <v>11</v>
      </c>
      <c r="B54" s="156" t="s">
        <v>14</v>
      </c>
      <c r="C54" s="24">
        <v>15</v>
      </c>
      <c r="D54" s="25">
        <v>3</v>
      </c>
      <c r="E54" s="25">
        <v>4</v>
      </c>
      <c r="F54" s="40">
        <f t="shared" si="4"/>
        <v>22</v>
      </c>
      <c r="G54" s="26">
        <v>0</v>
      </c>
      <c r="H54" s="23">
        <v>0</v>
      </c>
      <c r="I54" s="29">
        <v>0</v>
      </c>
      <c r="J54" s="40">
        <f t="shared" si="5"/>
        <v>0</v>
      </c>
      <c r="K54" s="108">
        <f t="shared" si="6"/>
        <v>22</v>
      </c>
    </row>
    <row r="55" spans="1:11" ht="12.75">
      <c r="A55" s="160">
        <v>12</v>
      </c>
      <c r="B55" s="156" t="s">
        <v>15</v>
      </c>
      <c r="C55" s="24">
        <v>49</v>
      </c>
      <c r="D55" s="25">
        <v>11</v>
      </c>
      <c r="E55" s="25">
        <v>5</v>
      </c>
      <c r="F55" s="40">
        <f t="shared" si="4"/>
        <v>65</v>
      </c>
      <c r="G55" s="26">
        <v>11</v>
      </c>
      <c r="H55" s="23">
        <v>1</v>
      </c>
      <c r="I55" s="29">
        <v>0</v>
      </c>
      <c r="J55" s="40">
        <f t="shared" si="5"/>
        <v>12</v>
      </c>
      <c r="K55" s="108">
        <f t="shared" si="6"/>
        <v>77</v>
      </c>
    </row>
    <row r="56" spans="1:11" ht="12.75">
      <c r="A56" s="160">
        <v>13</v>
      </c>
      <c r="B56" s="156" t="s">
        <v>16</v>
      </c>
      <c r="C56" s="24">
        <v>34</v>
      </c>
      <c r="D56" s="25">
        <v>11</v>
      </c>
      <c r="E56" s="25">
        <v>18</v>
      </c>
      <c r="F56" s="40">
        <f t="shared" si="4"/>
        <v>63</v>
      </c>
      <c r="G56" s="26">
        <v>5</v>
      </c>
      <c r="H56" s="23">
        <v>2</v>
      </c>
      <c r="I56" s="29">
        <v>1</v>
      </c>
      <c r="J56" s="40">
        <f t="shared" si="5"/>
        <v>8</v>
      </c>
      <c r="K56" s="108">
        <f t="shared" si="6"/>
        <v>71</v>
      </c>
    </row>
    <row r="57" spans="1:11" ht="12.75">
      <c r="A57" s="160">
        <v>14</v>
      </c>
      <c r="B57" s="156" t="s">
        <v>17</v>
      </c>
      <c r="C57" s="24">
        <v>237</v>
      </c>
      <c r="D57" s="25">
        <v>65</v>
      </c>
      <c r="E57" s="25">
        <v>18</v>
      </c>
      <c r="F57" s="40">
        <f t="shared" si="4"/>
        <v>320</v>
      </c>
      <c r="G57" s="26">
        <v>83</v>
      </c>
      <c r="H57" s="23">
        <v>9</v>
      </c>
      <c r="I57" s="29">
        <v>1</v>
      </c>
      <c r="J57" s="40">
        <f t="shared" si="5"/>
        <v>93</v>
      </c>
      <c r="K57" s="108">
        <f t="shared" si="6"/>
        <v>413</v>
      </c>
    </row>
    <row r="58" spans="1:11" ht="12.75">
      <c r="A58" s="160">
        <v>15</v>
      </c>
      <c r="B58" s="156" t="s">
        <v>18</v>
      </c>
      <c r="C58" s="27">
        <v>27</v>
      </c>
      <c r="D58" s="28">
        <v>3</v>
      </c>
      <c r="E58" s="29">
        <v>3</v>
      </c>
      <c r="F58" s="40">
        <f t="shared" si="4"/>
        <v>33</v>
      </c>
      <c r="G58" s="26">
        <v>1</v>
      </c>
      <c r="H58" s="23">
        <v>2</v>
      </c>
      <c r="I58" s="29">
        <v>0</v>
      </c>
      <c r="J58" s="40">
        <f t="shared" si="5"/>
        <v>3</v>
      </c>
      <c r="K58" s="108">
        <f t="shared" si="6"/>
        <v>36</v>
      </c>
    </row>
    <row r="59" spans="1:11" ht="12.75">
      <c r="A59" s="160">
        <v>16</v>
      </c>
      <c r="B59" s="156" t="s">
        <v>19</v>
      </c>
      <c r="C59" s="30">
        <v>6</v>
      </c>
      <c r="D59" s="31">
        <v>3</v>
      </c>
      <c r="E59" s="32">
        <v>0</v>
      </c>
      <c r="F59" s="40">
        <f t="shared" si="4"/>
        <v>9</v>
      </c>
      <c r="G59" s="30">
        <v>0</v>
      </c>
      <c r="H59" s="31">
        <v>0</v>
      </c>
      <c r="I59" s="32">
        <v>0</v>
      </c>
      <c r="J59" s="40">
        <f t="shared" si="5"/>
        <v>0</v>
      </c>
      <c r="K59" s="108">
        <f t="shared" si="6"/>
        <v>9</v>
      </c>
    </row>
    <row r="60" spans="1:11" ht="12.75">
      <c r="A60" s="160">
        <v>17</v>
      </c>
      <c r="B60" s="156" t="s">
        <v>20</v>
      </c>
      <c r="C60" s="24">
        <v>15</v>
      </c>
      <c r="D60" s="25">
        <v>5</v>
      </c>
      <c r="E60" s="25">
        <v>0</v>
      </c>
      <c r="F60" s="40">
        <f t="shared" si="4"/>
        <v>20</v>
      </c>
      <c r="G60" s="26">
        <v>3</v>
      </c>
      <c r="H60" s="23">
        <v>0</v>
      </c>
      <c r="I60" s="29">
        <v>0</v>
      </c>
      <c r="J60" s="40">
        <f t="shared" si="5"/>
        <v>3</v>
      </c>
      <c r="K60" s="108">
        <f t="shared" si="6"/>
        <v>23</v>
      </c>
    </row>
    <row r="61" spans="1:11" ht="12.75">
      <c r="A61" s="160">
        <v>18</v>
      </c>
      <c r="B61" s="156" t="s">
        <v>21</v>
      </c>
      <c r="C61" s="24">
        <v>2</v>
      </c>
      <c r="D61" s="25">
        <v>1</v>
      </c>
      <c r="E61" s="25">
        <v>1</v>
      </c>
      <c r="F61" s="40">
        <f t="shared" si="4"/>
        <v>4</v>
      </c>
      <c r="G61" s="26">
        <v>1</v>
      </c>
      <c r="H61" s="23">
        <v>0</v>
      </c>
      <c r="I61" s="29">
        <v>0</v>
      </c>
      <c r="J61" s="40">
        <f t="shared" si="5"/>
        <v>1</v>
      </c>
      <c r="K61" s="108">
        <f t="shared" si="6"/>
        <v>5</v>
      </c>
    </row>
    <row r="62" spans="1:11" ht="12.75">
      <c r="A62" s="160">
        <v>19</v>
      </c>
      <c r="B62" s="156" t="s">
        <v>22</v>
      </c>
      <c r="C62" s="24">
        <v>22</v>
      </c>
      <c r="D62" s="25">
        <v>6</v>
      </c>
      <c r="E62" s="25">
        <v>3</v>
      </c>
      <c r="F62" s="40">
        <f t="shared" si="4"/>
        <v>31</v>
      </c>
      <c r="G62" s="26">
        <v>3</v>
      </c>
      <c r="H62" s="23">
        <v>0</v>
      </c>
      <c r="I62" s="29">
        <v>0</v>
      </c>
      <c r="J62" s="40">
        <f t="shared" si="5"/>
        <v>3</v>
      </c>
      <c r="K62" s="108">
        <f t="shared" si="6"/>
        <v>34</v>
      </c>
    </row>
    <row r="63" spans="1:11" ht="12.75">
      <c r="A63" s="160">
        <v>20</v>
      </c>
      <c r="B63" s="156" t="s">
        <v>23</v>
      </c>
      <c r="C63" s="24">
        <v>30</v>
      </c>
      <c r="D63" s="25">
        <v>7</v>
      </c>
      <c r="E63" s="25">
        <v>3</v>
      </c>
      <c r="F63" s="40">
        <f t="shared" si="4"/>
        <v>40</v>
      </c>
      <c r="G63" s="26">
        <v>8</v>
      </c>
      <c r="H63" s="23">
        <v>2</v>
      </c>
      <c r="I63" s="29">
        <v>0</v>
      </c>
      <c r="J63" s="40">
        <f t="shared" si="5"/>
        <v>10</v>
      </c>
      <c r="K63" s="108">
        <f t="shared" si="6"/>
        <v>50</v>
      </c>
    </row>
    <row r="64" spans="1:11" ht="12.75">
      <c r="A64" s="160">
        <v>21</v>
      </c>
      <c r="B64" s="156" t="s">
        <v>24</v>
      </c>
      <c r="C64" s="24">
        <v>14</v>
      </c>
      <c r="D64" s="25">
        <v>5</v>
      </c>
      <c r="E64" s="25">
        <v>3</v>
      </c>
      <c r="F64" s="40">
        <f t="shared" si="4"/>
        <v>22</v>
      </c>
      <c r="G64" s="26">
        <v>3</v>
      </c>
      <c r="H64" s="23">
        <v>2</v>
      </c>
      <c r="I64" s="29">
        <v>1</v>
      </c>
      <c r="J64" s="40">
        <f t="shared" si="5"/>
        <v>6</v>
      </c>
      <c r="K64" s="108">
        <f t="shared" si="6"/>
        <v>28</v>
      </c>
    </row>
    <row r="65" spans="1:11" ht="12.75">
      <c r="A65" s="160">
        <v>22</v>
      </c>
      <c r="B65" s="156" t="s">
        <v>25</v>
      </c>
      <c r="C65" s="24">
        <v>22</v>
      </c>
      <c r="D65" s="25">
        <v>7</v>
      </c>
      <c r="E65" s="25">
        <v>2</v>
      </c>
      <c r="F65" s="40">
        <f t="shared" si="4"/>
        <v>31</v>
      </c>
      <c r="G65" s="26">
        <v>8</v>
      </c>
      <c r="H65" s="23">
        <v>3</v>
      </c>
      <c r="I65" s="29">
        <v>0</v>
      </c>
      <c r="J65" s="40">
        <f t="shared" si="5"/>
        <v>11</v>
      </c>
      <c r="K65" s="108">
        <f t="shared" si="6"/>
        <v>42</v>
      </c>
    </row>
    <row r="66" spans="1:11" ht="12.75">
      <c r="A66" s="160">
        <v>23</v>
      </c>
      <c r="B66" s="156" t="s">
        <v>26</v>
      </c>
      <c r="C66" s="24">
        <v>6</v>
      </c>
      <c r="D66" s="25">
        <v>1</v>
      </c>
      <c r="E66" s="25">
        <v>2</v>
      </c>
      <c r="F66" s="40">
        <f t="shared" si="4"/>
        <v>9</v>
      </c>
      <c r="G66" s="26">
        <v>0</v>
      </c>
      <c r="H66" s="23">
        <v>0</v>
      </c>
      <c r="I66" s="29">
        <v>0</v>
      </c>
      <c r="J66" s="40">
        <f t="shared" si="5"/>
        <v>0</v>
      </c>
      <c r="K66" s="108">
        <f t="shared" si="6"/>
        <v>9</v>
      </c>
    </row>
    <row r="67" spans="1:11" ht="12.75">
      <c r="A67" s="160">
        <v>24</v>
      </c>
      <c r="B67" s="156" t="s">
        <v>27</v>
      </c>
      <c r="C67" s="24">
        <v>26</v>
      </c>
      <c r="D67" s="25">
        <v>9</v>
      </c>
      <c r="E67" s="25">
        <v>2</v>
      </c>
      <c r="F67" s="40">
        <f>C67+D67+E67</f>
        <v>37</v>
      </c>
      <c r="G67" s="26">
        <v>4</v>
      </c>
      <c r="H67" s="23">
        <v>1</v>
      </c>
      <c r="I67" s="29">
        <v>0</v>
      </c>
      <c r="J67" s="40">
        <f>G67+H67+I67</f>
        <v>5</v>
      </c>
      <c r="K67" s="108">
        <f t="shared" si="6"/>
        <v>42</v>
      </c>
    </row>
    <row r="68" spans="1:11" ht="12.75">
      <c r="A68" s="160">
        <v>25</v>
      </c>
      <c r="B68" s="156" t="s">
        <v>28</v>
      </c>
      <c r="C68" s="24">
        <v>59</v>
      </c>
      <c r="D68" s="25">
        <v>9</v>
      </c>
      <c r="E68" s="25">
        <v>16</v>
      </c>
      <c r="F68" s="40">
        <f t="shared" si="4"/>
        <v>84</v>
      </c>
      <c r="G68" s="26">
        <v>10</v>
      </c>
      <c r="H68" s="23">
        <v>1</v>
      </c>
      <c r="I68" s="29">
        <v>3</v>
      </c>
      <c r="J68" s="40">
        <f t="shared" si="5"/>
        <v>14</v>
      </c>
      <c r="K68" s="108">
        <f t="shared" si="6"/>
        <v>98</v>
      </c>
    </row>
    <row r="69" spans="1:11" ht="12.75">
      <c r="A69" s="180">
        <v>26</v>
      </c>
      <c r="B69" s="157" t="s">
        <v>62</v>
      </c>
      <c r="C69" s="26">
        <v>37</v>
      </c>
      <c r="D69" s="23">
        <v>25</v>
      </c>
      <c r="E69" s="29">
        <v>9</v>
      </c>
      <c r="F69" s="40">
        <f t="shared" si="4"/>
        <v>71</v>
      </c>
      <c r="G69" s="26">
        <v>3</v>
      </c>
      <c r="H69" s="23">
        <v>2</v>
      </c>
      <c r="I69" s="23">
        <v>0</v>
      </c>
      <c r="J69" s="40">
        <f t="shared" si="5"/>
        <v>5</v>
      </c>
      <c r="K69" s="108">
        <f t="shared" si="6"/>
        <v>76</v>
      </c>
    </row>
    <row r="70" spans="1:11" ht="12.75">
      <c r="A70" s="160">
        <v>27</v>
      </c>
      <c r="B70" s="157" t="s">
        <v>77</v>
      </c>
      <c r="C70" s="26">
        <v>0</v>
      </c>
      <c r="D70" s="23">
        <v>0</v>
      </c>
      <c r="E70" s="29">
        <v>0</v>
      </c>
      <c r="F70" s="40">
        <f>C70+D70+E70</f>
        <v>0</v>
      </c>
      <c r="G70" s="26">
        <v>0</v>
      </c>
      <c r="H70" s="23">
        <v>0</v>
      </c>
      <c r="I70" s="23">
        <v>0</v>
      </c>
      <c r="J70" s="40">
        <f>G70+H70+I70</f>
        <v>0</v>
      </c>
      <c r="K70" s="108">
        <f>F70+J70</f>
        <v>0</v>
      </c>
    </row>
    <row r="71" spans="1:11" ht="12.75">
      <c r="A71" s="180">
        <v>28</v>
      </c>
      <c r="B71" s="157" t="s">
        <v>78</v>
      </c>
      <c r="C71" s="26">
        <v>0</v>
      </c>
      <c r="D71" s="23">
        <v>0</v>
      </c>
      <c r="E71" s="29">
        <v>0</v>
      </c>
      <c r="F71" s="40">
        <f>C71+D71+E71</f>
        <v>0</v>
      </c>
      <c r="G71" s="26">
        <v>0</v>
      </c>
      <c r="H71" s="23">
        <v>0</v>
      </c>
      <c r="I71" s="23">
        <v>0</v>
      </c>
      <c r="J71" s="40">
        <f>G71+H71+I71</f>
        <v>0</v>
      </c>
      <c r="K71" s="108">
        <f>F71+J71</f>
        <v>0</v>
      </c>
    </row>
    <row r="72" spans="1:11" ht="13.5" thickBot="1">
      <c r="A72" s="160">
        <v>29</v>
      </c>
      <c r="B72" s="158" t="s">
        <v>76</v>
      </c>
      <c r="C72" s="26">
        <v>0</v>
      </c>
      <c r="D72" s="23">
        <v>0</v>
      </c>
      <c r="E72" s="29">
        <v>0</v>
      </c>
      <c r="F72" s="40">
        <f>C72+D72+E72</f>
        <v>0</v>
      </c>
      <c r="G72" s="26">
        <v>0</v>
      </c>
      <c r="H72" s="23">
        <v>0</v>
      </c>
      <c r="I72" s="23">
        <v>0</v>
      </c>
      <c r="J72" s="40">
        <f>G72+H72+I72</f>
        <v>0</v>
      </c>
      <c r="K72" s="108">
        <f>F72+J72</f>
        <v>0</v>
      </c>
    </row>
    <row r="73" spans="1:11" ht="16.5" thickBot="1">
      <c r="A73" s="250" t="s">
        <v>3</v>
      </c>
      <c r="B73" s="222"/>
      <c r="C73" s="56">
        <f aca="true" t="shared" si="7" ref="C73:K73">SUM(C44:C72)</f>
        <v>1024</v>
      </c>
      <c r="D73" s="57">
        <f t="shared" si="7"/>
        <v>288</v>
      </c>
      <c r="E73" s="112">
        <f t="shared" si="7"/>
        <v>197</v>
      </c>
      <c r="F73" s="112">
        <f t="shared" si="7"/>
        <v>1509</v>
      </c>
      <c r="G73" s="57">
        <f t="shared" si="7"/>
        <v>207</v>
      </c>
      <c r="H73" s="57">
        <f t="shared" si="7"/>
        <v>41</v>
      </c>
      <c r="I73" s="113">
        <f t="shared" si="7"/>
        <v>10</v>
      </c>
      <c r="J73" s="112">
        <f t="shared" si="7"/>
        <v>258</v>
      </c>
      <c r="K73" s="112">
        <f t="shared" si="7"/>
        <v>1767</v>
      </c>
    </row>
    <row r="76" spans="1:14" ht="33.75" customHeight="1">
      <c r="A76" s="253" t="s">
        <v>51</v>
      </c>
      <c r="B76" s="253"/>
      <c r="C76" s="253"/>
      <c r="D76" s="253"/>
      <c r="E76" s="253"/>
      <c r="F76" s="253"/>
      <c r="G76" s="253"/>
      <c r="H76" s="253"/>
      <c r="I76" s="253"/>
      <c r="J76" s="253"/>
      <c r="K76" s="253"/>
      <c r="L76" s="5"/>
      <c r="M76" s="5"/>
      <c r="N76" s="5"/>
    </row>
    <row r="77" spans="1:11" ht="12.75" customHeight="1">
      <c r="A77" s="1"/>
      <c r="B77" s="1"/>
      <c r="C77" s="251" t="s">
        <v>71</v>
      </c>
      <c r="D77" s="252"/>
      <c r="E77" s="252"/>
      <c r="F77" s="252"/>
      <c r="G77" s="252"/>
      <c r="H77" s="252"/>
      <c r="I77" s="252"/>
      <c r="J77" s="252"/>
      <c r="K77" s="252"/>
    </row>
    <row r="78" spans="1:11" ht="13.5" customHeight="1" thickBot="1">
      <c r="A78" s="217" t="s">
        <v>60</v>
      </c>
      <c r="B78" s="217"/>
      <c r="C78" s="252"/>
      <c r="D78" s="252"/>
      <c r="E78" s="252"/>
      <c r="F78" s="252"/>
      <c r="G78" s="252"/>
      <c r="H78" s="252"/>
      <c r="I78" s="252"/>
      <c r="J78" s="252"/>
      <c r="K78" s="252"/>
    </row>
    <row r="79" spans="1:11" ht="47.25" customHeight="1" thickBot="1">
      <c r="A79" s="208" t="s">
        <v>1</v>
      </c>
      <c r="B79" s="208" t="s">
        <v>2</v>
      </c>
      <c r="C79" s="206" t="s">
        <v>41</v>
      </c>
      <c r="D79" s="207"/>
      <c r="E79" s="207"/>
      <c r="F79" s="207"/>
      <c r="G79" s="211" t="s">
        <v>45</v>
      </c>
      <c r="H79" s="202"/>
      <c r="I79" s="202"/>
      <c r="J79" s="203"/>
      <c r="K79" s="2" t="s">
        <v>46</v>
      </c>
    </row>
    <row r="80" spans="1:11" ht="25.5" customHeight="1" thickBot="1">
      <c r="A80" s="209"/>
      <c r="B80" s="210"/>
      <c r="C80" s="4" t="s">
        <v>42</v>
      </c>
      <c r="D80" s="4" t="s">
        <v>43</v>
      </c>
      <c r="E80" s="4" t="s">
        <v>44</v>
      </c>
      <c r="F80" s="4" t="s">
        <v>38</v>
      </c>
      <c r="G80" s="4" t="s">
        <v>42</v>
      </c>
      <c r="H80" s="4" t="s">
        <v>43</v>
      </c>
      <c r="I80" s="4" t="s">
        <v>44</v>
      </c>
      <c r="J80" s="2" t="s">
        <v>38</v>
      </c>
      <c r="K80" s="4" t="s">
        <v>38</v>
      </c>
    </row>
    <row r="81" spans="1:11" ht="12.75">
      <c r="A81" s="159">
        <v>1</v>
      </c>
      <c r="B81" s="156" t="s">
        <v>4</v>
      </c>
      <c r="C81" s="118">
        <v>22</v>
      </c>
      <c r="D81" s="184">
        <v>3</v>
      </c>
      <c r="E81" s="184">
        <v>1</v>
      </c>
      <c r="F81" s="40">
        <f aca="true" t="shared" si="8" ref="F81:F106">C81+D81+E81</f>
        <v>26</v>
      </c>
      <c r="G81" s="182">
        <v>1</v>
      </c>
      <c r="H81" s="183">
        <v>0</v>
      </c>
      <c r="I81" s="184">
        <v>0</v>
      </c>
      <c r="J81" s="39">
        <f aca="true" t="shared" si="9" ref="J81:J106">G81+H81+I81</f>
        <v>1</v>
      </c>
      <c r="K81" s="187">
        <f aca="true" t="shared" si="10" ref="K81:K106">F81+J81</f>
        <v>27</v>
      </c>
    </row>
    <row r="82" spans="1:11" ht="12.75">
      <c r="A82" s="160">
        <v>2</v>
      </c>
      <c r="B82" s="156" t="s">
        <v>5</v>
      </c>
      <c r="C82" s="162">
        <v>6</v>
      </c>
      <c r="D82" s="25">
        <v>3</v>
      </c>
      <c r="E82" s="29">
        <v>2</v>
      </c>
      <c r="F82" s="40">
        <f t="shared" si="8"/>
        <v>11</v>
      </c>
      <c r="G82" s="26">
        <v>1</v>
      </c>
      <c r="H82" s="23">
        <v>0</v>
      </c>
      <c r="I82" s="29">
        <v>0</v>
      </c>
      <c r="J82" s="40">
        <f t="shared" si="9"/>
        <v>1</v>
      </c>
      <c r="K82" s="188">
        <f t="shared" si="10"/>
        <v>12</v>
      </c>
    </row>
    <row r="83" spans="1:11" ht="12.75">
      <c r="A83" s="160">
        <v>3</v>
      </c>
      <c r="B83" s="156" t="s">
        <v>6</v>
      </c>
      <c r="C83" s="162">
        <v>126</v>
      </c>
      <c r="D83" s="25">
        <v>47</v>
      </c>
      <c r="E83" s="29">
        <v>68</v>
      </c>
      <c r="F83" s="40">
        <f t="shared" si="8"/>
        <v>241</v>
      </c>
      <c r="G83" s="26">
        <v>8</v>
      </c>
      <c r="H83" s="23">
        <v>8</v>
      </c>
      <c r="I83" s="29">
        <v>6</v>
      </c>
      <c r="J83" s="40">
        <f t="shared" si="9"/>
        <v>22</v>
      </c>
      <c r="K83" s="188">
        <f t="shared" si="10"/>
        <v>263</v>
      </c>
    </row>
    <row r="84" spans="1:11" ht="12.75">
      <c r="A84" s="160">
        <v>4</v>
      </c>
      <c r="B84" s="156" t="s">
        <v>7</v>
      </c>
      <c r="C84" s="162">
        <v>89</v>
      </c>
      <c r="D84" s="25">
        <v>15</v>
      </c>
      <c r="E84" s="29">
        <v>17</v>
      </c>
      <c r="F84" s="40">
        <f t="shared" si="8"/>
        <v>121</v>
      </c>
      <c r="G84" s="26">
        <v>5</v>
      </c>
      <c r="H84" s="23">
        <v>1</v>
      </c>
      <c r="I84" s="29">
        <v>0</v>
      </c>
      <c r="J84" s="40">
        <f t="shared" si="9"/>
        <v>6</v>
      </c>
      <c r="K84" s="188">
        <f t="shared" si="10"/>
        <v>127</v>
      </c>
    </row>
    <row r="85" spans="1:11" ht="12.75">
      <c r="A85" s="160">
        <v>5</v>
      </c>
      <c r="B85" s="156" t="s">
        <v>8</v>
      </c>
      <c r="C85" s="162">
        <v>19</v>
      </c>
      <c r="D85" s="25">
        <v>11</v>
      </c>
      <c r="E85" s="29">
        <v>2</v>
      </c>
      <c r="F85" s="40">
        <f t="shared" si="8"/>
        <v>32</v>
      </c>
      <c r="G85" s="26">
        <v>1</v>
      </c>
      <c r="H85" s="23">
        <v>0</v>
      </c>
      <c r="I85" s="29">
        <v>0</v>
      </c>
      <c r="J85" s="40">
        <f t="shared" si="9"/>
        <v>1</v>
      </c>
      <c r="K85" s="188">
        <f t="shared" si="10"/>
        <v>33</v>
      </c>
    </row>
    <row r="86" spans="1:11" ht="12.75">
      <c r="A86" s="160">
        <v>6</v>
      </c>
      <c r="B86" s="156" t="s">
        <v>9</v>
      </c>
      <c r="C86" s="162">
        <v>4</v>
      </c>
      <c r="D86" s="25">
        <v>0</v>
      </c>
      <c r="E86" s="29">
        <v>0</v>
      </c>
      <c r="F86" s="40">
        <f t="shared" si="8"/>
        <v>4</v>
      </c>
      <c r="G86" s="26">
        <v>0</v>
      </c>
      <c r="H86" s="23">
        <v>0</v>
      </c>
      <c r="I86" s="29">
        <v>0</v>
      </c>
      <c r="J86" s="40">
        <f t="shared" si="9"/>
        <v>0</v>
      </c>
      <c r="K86" s="188">
        <f t="shared" si="10"/>
        <v>4</v>
      </c>
    </row>
    <row r="87" spans="1:11" ht="12.75">
      <c r="A87" s="160">
        <v>7</v>
      </c>
      <c r="B87" s="156" t="s">
        <v>10</v>
      </c>
      <c r="C87" s="162">
        <v>26</v>
      </c>
      <c r="D87" s="25">
        <v>13</v>
      </c>
      <c r="E87" s="29">
        <v>3</v>
      </c>
      <c r="F87" s="40">
        <f t="shared" si="8"/>
        <v>42</v>
      </c>
      <c r="G87" s="26">
        <v>7</v>
      </c>
      <c r="H87" s="23">
        <v>2</v>
      </c>
      <c r="I87" s="29">
        <v>0</v>
      </c>
      <c r="J87" s="40">
        <f t="shared" si="9"/>
        <v>9</v>
      </c>
      <c r="K87" s="188">
        <f t="shared" si="10"/>
        <v>51</v>
      </c>
    </row>
    <row r="88" spans="1:11" ht="12.75">
      <c r="A88" s="160">
        <v>8</v>
      </c>
      <c r="B88" s="156" t="s">
        <v>11</v>
      </c>
      <c r="C88" s="162">
        <v>4</v>
      </c>
      <c r="D88" s="25">
        <v>1</v>
      </c>
      <c r="E88" s="29">
        <v>3</v>
      </c>
      <c r="F88" s="40">
        <f t="shared" si="8"/>
        <v>8</v>
      </c>
      <c r="G88" s="26">
        <v>0</v>
      </c>
      <c r="H88" s="23">
        <v>0</v>
      </c>
      <c r="I88" s="29">
        <v>1</v>
      </c>
      <c r="J88" s="40">
        <f t="shared" si="9"/>
        <v>1</v>
      </c>
      <c r="K88" s="188">
        <f t="shared" si="10"/>
        <v>9</v>
      </c>
    </row>
    <row r="89" spans="1:11" ht="12.75">
      <c r="A89" s="160">
        <v>9</v>
      </c>
      <c r="B89" s="156" t="s">
        <v>12</v>
      </c>
      <c r="C89" s="162">
        <v>57</v>
      </c>
      <c r="D89" s="25">
        <v>9</v>
      </c>
      <c r="E89" s="29">
        <v>4</v>
      </c>
      <c r="F89" s="40">
        <f t="shared" si="8"/>
        <v>70</v>
      </c>
      <c r="G89" s="26">
        <v>15</v>
      </c>
      <c r="H89" s="23">
        <v>1</v>
      </c>
      <c r="I89" s="29">
        <v>2</v>
      </c>
      <c r="J89" s="40">
        <f t="shared" si="9"/>
        <v>18</v>
      </c>
      <c r="K89" s="188">
        <f t="shared" si="10"/>
        <v>88</v>
      </c>
    </row>
    <row r="90" spans="1:11" ht="12.75">
      <c r="A90" s="160">
        <v>10</v>
      </c>
      <c r="B90" s="156" t="s">
        <v>13</v>
      </c>
      <c r="C90" s="162">
        <v>30</v>
      </c>
      <c r="D90" s="25">
        <v>2</v>
      </c>
      <c r="E90" s="29">
        <v>4</v>
      </c>
      <c r="F90" s="40">
        <f t="shared" si="8"/>
        <v>36</v>
      </c>
      <c r="G90" s="26">
        <v>2</v>
      </c>
      <c r="H90" s="23">
        <v>0</v>
      </c>
      <c r="I90" s="29">
        <v>0</v>
      </c>
      <c r="J90" s="40">
        <f t="shared" si="9"/>
        <v>2</v>
      </c>
      <c r="K90" s="188">
        <f t="shared" si="10"/>
        <v>38</v>
      </c>
    </row>
    <row r="91" spans="1:11" ht="12.75">
      <c r="A91" s="160">
        <v>11</v>
      </c>
      <c r="B91" s="156" t="s">
        <v>14</v>
      </c>
      <c r="C91" s="162">
        <v>17</v>
      </c>
      <c r="D91" s="25">
        <v>3</v>
      </c>
      <c r="E91" s="29">
        <v>0</v>
      </c>
      <c r="F91" s="40">
        <f t="shared" si="8"/>
        <v>20</v>
      </c>
      <c r="G91" s="26">
        <v>0</v>
      </c>
      <c r="H91" s="23">
        <v>0</v>
      </c>
      <c r="I91" s="29">
        <v>0</v>
      </c>
      <c r="J91" s="40">
        <f t="shared" si="9"/>
        <v>0</v>
      </c>
      <c r="K91" s="188">
        <f t="shared" si="10"/>
        <v>20</v>
      </c>
    </row>
    <row r="92" spans="1:11" ht="12.75">
      <c r="A92" s="160">
        <v>12</v>
      </c>
      <c r="B92" s="156" t="s">
        <v>15</v>
      </c>
      <c r="C92" s="162">
        <v>31</v>
      </c>
      <c r="D92" s="25">
        <v>9</v>
      </c>
      <c r="E92" s="29">
        <v>4</v>
      </c>
      <c r="F92" s="40">
        <f t="shared" si="8"/>
        <v>44</v>
      </c>
      <c r="G92" s="26">
        <v>3</v>
      </c>
      <c r="H92" s="23">
        <v>0</v>
      </c>
      <c r="I92" s="29">
        <v>0</v>
      </c>
      <c r="J92" s="40">
        <f t="shared" si="9"/>
        <v>3</v>
      </c>
      <c r="K92" s="188">
        <f t="shared" si="10"/>
        <v>47</v>
      </c>
    </row>
    <row r="93" spans="1:11" ht="12.75">
      <c r="A93" s="160">
        <v>13</v>
      </c>
      <c r="B93" s="156" t="s">
        <v>16</v>
      </c>
      <c r="C93" s="162">
        <v>36</v>
      </c>
      <c r="D93" s="25">
        <v>12</v>
      </c>
      <c r="E93" s="29">
        <v>19</v>
      </c>
      <c r="F93" s="40">
        <f t="shared" si="8"/>
        <v>67</v>
      </c>
      <c r="G93" s="26">
        <v>2</v>
      </c>
      <c r="H93" s="23">
        <v>0</v>
      </c>
      <c r="I93" s="29">
        <v>1</v>
      </c>
      <c r="J93" s="40">
        <f t="shared" si="9"/>
        <v>3</v>
      </c>
      <c r="K93" s="188">
        <f t="shared" si="10"/>
        <v>70</v>
      </c>
    </row>
    <row r="94" spans="1:11" ht="12.75">
      <c r="A94" s="160">
        <v>14</v>
      </c>
      <c r="B94" s="156" t="s">
        <v>17</v>
      </c>
      <c r="C94" s="162">
        <v>220</v>
      </c>
      <c r="D94" s="25">
        <v>57</v>
      </c>
      <c r="E94" s="29">
        <v>21</v>
      </c>
      <c r="F94" s="40">
        <f t="shared" si="8"/>
        <v>298</v>
      </c>
      <c r="G94" s="26">
        <v>76</v>
      </c>
      <c r="H94" s="23">
        <v>8</v>
      </c>
      <c r="I94" s="29">
        <v>4</v>
      </c>
      <c r="J94" s="40">
        <f t="shared" si="9"/>
        <v>88</v>
      </c>
      <c r="K94" s="188">
        <f t="shared" si="10"/>
        <v>386</v>
      </c>
    </row>
    <row r="95" spans="1:11" ht="12.75">
      <c r="A95" s="160">
        <v>15</v>
      </c>
      <c r="B95" s="156" t="s">
        <v>18</v>
      </c>
      <c r="C95" s="185">
        <v>22</v>
      </c>
      <c r="D95" s="28">
        <v>4</v>
      </c>
      <c r="E95" s="29">
        <v>1</v>
      </c>
      <c r="F95" s="40">
        <f t="shared" si="8"/>
        <v>27</v>
      </c>
      <c r="G95" s="26">
        <v>3</v>
      </c>
      <c r="H95" s="23">
        <v>0</v>
      </c>
      <c r="I95" s="29">
        <v>0</v>
      </c>
      <c r="J95" s="40">
        <f t="shared" si="9"/>
        <v>3</v>
      </c>
      <c r="K95" s="188">
        <f t="shared" si="10"/>
        <v>30</v>
      </c>
    </row>
    <row r="96" spans="1:11" ht="12.75">
      <c r="A96" s="160">
        <v>16</v>
      </c>
      <c r="B96" s="156" t="s">
        <v>19</v>
      </c>
      <c r="C96" s="186">
        <v>6</v>
      </c>
      <c r="D96" s="31">
        <v>1</v>
      </c>
      <c r="E96" s="32">
        <v>0</v>
      </c>
      <c r="F96" s="40">
        <f t="shared" si="8"/>
        <v>7</v>
      </c>
      <c r="G96" s="30">
        <v>0</v>
      </c>
      <c r="H96" s="31">
        <v>0</v>
      </c>
      <c r="I96" s="32">
        <v>0</v>
      </c>
      <c r="J96" s="40">
        <f t="shared" si="9"/>
        <v>0</v>
      </c>
      <c r="K96" s="188">
        <f t="shared" si="10"/>
        <v>7</v>
      </c>
    </row>
    <row r="97" spans="1:11" ht="12.75">
      <c r="A97" s="160">
        <v>17</v>
      </c>
      <c r="B97" s="156" t="s">
        <v>20</v>
      </c>
      <c r="C97" s="162">
        <v>13</v>
      </c>
      <c r="D97" s="25">
        <v>3</v>
      </c>
      <c r="E97" s="29">
        <v>0</v>
      </c>
      <c r="F97" s="40">
        <f t="shared" si="8"/>
        <v>16</v>
      </c>
      <c r="G97" s="26">
        <v>2</v>
      </c>
      <c r="H97" s="23">
        <v>1</v>
      </c>
      <c r="I97" s="29">
        <v>0</v>
      </c>
      <c r="J97" s="40">
        <f t="shared" si="9"/>
        <v>3</v>
      </c>
      <c r="K97" s="188">
        <f t="shared" si="10"/>
        <v>19</v>
      </c>
    </row>
    <row r="98" spans="1:11" ht="12.75">
      <c r="A98" s="160">
        <v>18</v>
      </c>
      <c r="B98" s="156" t="s">
        <v>21</v>
      </c>
      <c r="C98" s="162">
        <v>5</v>
      </c>
      <c r="D98" s="25">
        <v>4</v>
      </c>
      <c r="E98" s="29">
        <v>0</v>
      </c>
      <c r="F98" s="40">
        <f t="shared" si="8"/>
        <v>9</v>
      </c>
      <c r="G98" s="26">
        <v>0</v>
      </c>
      <c r="H98" s="23">
        <v>0</v>
      </c>
      <c r="I98" s="29">
        <v>0</v>
      </c>
      <c r="J98" s="40">
        <f t="shared" si="9"/>
        <v>0</v>
      </c>
      <c r="K98" s="188">
        <f t="shared" si="10"/>
        <v>9</v>
      </c>
    </row>
    <row r="99" spans="1:11" ht="12.75">
      <c r="A99" s="160">
        <v>19</v>
      </c>
      <c r="B99" s="156" t="s">
        <v>22</v>
      </c>
      <c r="C99" s="162">
        <v>23</v>
      </c>
      <c r="D99" s="25">
        <v>3</v>
      </c>
      <c r="E99" s="29">
        <v>7</v>
      </c>
      <c r="F99" s="40">
        <f t="shared" si="8"/>
        <v>33</v>
      </c>
      <c r="G99" s="26">
        <v>3</v>
      </c>
      <c r="H99" s="23">
        <v>3</v>
      </c>
      <c r="I99" s="29">
        <v>0</v>
      </c>
      <c r="J99" s="40">
        <f t="shared" si="9"/>
        <v>6</v>
      </c>
      <c r="K99" s="188">
        <f t="shared" si="10"/>
        <v>39</v>
      </c>
    </row>
    <row r="100" spans="1:11" ht="12.75">
      <c r="A100" s="160">
        <v>20</v>
      </c>
      <c r="B100" s="156" t="s">
        <v>23</v>
      </c>
      <c r="C100" s="162">
        <v>18</v>
      </c>
      <c r="D100" s="25">
        <v>6</v>
      </c>
      <c r="E100" s="29">
        <v>1</v>
      </c>
      <c r="F100" s="40">
        <f t="shared" si="8"/>
        <v>25</v>
      </c>
      <c r="G100" s="26">
        <v>5</v>
      </c>
      <c r="H100" s="23">
        <v>0</v>
      </c>
      <c r="I100" s="29">
        <v>1</v>
      </c>
      <c r="J100" s="40">
        <f t="shared" si="9"/>
        <v>6</v>
      </c>
      <c r="K100" s="188">
        <f t="shared" si="10"/>
        <v>31</v>
      </c>
    </row>
    <row r="101" spans="1:11" ht="12.75">
      <c r="A101" s="160">
        <v>21</v>
      </c>
      <c r="B101" s="156" t="s">
        <v>24</v>
      </c>
      <c r="C101" s="162">
        <v>15</v>
      </c>
      <c r="D101" s="25">
        <v>7</v>
      </c>
      <c r="E101" s="29">
        <v>1</v>
      </c>
      <c r="F101" s="40">
        <f t="shared" si="8"/>
        <v>23</v>
      </c>
      <c r="G101" s="26">
        <v>3</v>
      </c>
      <c r="H101" s="23">
        <v>2</v>
      </c>
      <c r="I101" s="29">
        <v>1</v>
      </c>
      <c r="J101" s="40">
        <f t="shared" si="9"/>
        <v>6</v>
      </c>
      <c r="K101" s="188">
        <f t="shared" si="10"/>
        <v>29</v>
      </c>
    </row>
    <row r="102" spans="1:11" ht="12.75">
      <c r="A102" s="160">
        <v>22</v>
      </c>
      <c r="B102" s="156" t="s">
        <v>25</v>
      </c>
      <c r="C102" s="162">
        <v>23</v>
      </c>
      <c r="D102" s="25">
        <v>14</v>
      </c>
      <c r="E102" s="29">
        <v>0</v>
      </c>
      <c r="F102" s="40">
        <f t="shared" si="8"/>
        <v>37</v>
      </c>
      <c r="G102" s="26">
        <v>13</v>
      </c>
      <c r="H102" s="23">
        <v>3</v>
      </c>
      <c r="I102" s="29">
        <v>0</v>
      </c>
      <c r="J102" s="40">
        <f t="shared" si="9"/>
        <v>16</v>
      </c>
      <c r="K102" s="188">
        <f t="shared" si="10"/>
        <v>53</v>
      </c>
    </row>
    <row r="103" spans="1:11" ht="12.75">
      <c r="A103" s="160">
        <v>23</v>
      </c>
      <c r="B103" s="156" t="s">
        <v>26</v>
      </c>
      <c r="C103" s="162">
        <v>2</v>
      </c>
      <c r="D103" s="25">
        <v>1</v>
      </c>
      <c r="E103" s="29">
        <v>1</v>
      </c>
      <c r="F103" s="40">
        <f t="shared" si="8"/>
        <v>4</v>
      </c>
      <c r="G103" s="26">
        <v>0</v>
      </c>
      <c r="H103" s="23">
        <v>0</v>
      </c>
      <c r="I103" s="29">
        <v>0</v>
      </c>
      <c r="J103" s="40">
        <f t="shared" si="9"/>
        <v>0</v>
      </c>
      <c r="K103" s="188">
        <f t="shared" si="10"/>
        <v>4</v>
      </c>
    </row>
    <row r="104" spans="1:11" ht="12.75">
      <c r="A104" s="160">
        <v>24</v>
      </c>
      <c r="B104" s="156" t="s">
        <v>27</v>
      </c>
      <c r="C104" s="162">
        <v>25</v>
      </c>
      <c r="D104" s="25">
        <v>10</v>
      </c>
      <c r="E104" s="29">
        <v>7</v>
      </c>
      <c r="F104" s="40">
        <f t="shared" si="8"/>
        <v>42</v>
      </c>
      <c r="G104" s="26">
        <v>3</v>
      </c>
      <c r="H104" s="23">
        <v>2</v>
      </c>
      <c r="I104" s="29">
        <v>0</v>
      </c>
      <c r="J104" s="40">
        <f t="shared" si="9"/>
        <v>5</v>
      </c>
      <c r="K104" s="188">
        <f t="shared" si="10"/>
        <v>47</v>
      </c>
    </row>
    <row r="105" spans="1:11" ht="12.75">
      <c r="A105" s="160">
        <v>25</v>
      </c>
      <c r="B105" s="156" t="s">
        <v>28</v>
      </c>
      <c r="C105" s="162">
        <v>75</v>
      </c>
      <c r="D105" s="25">
        <v>13</v>
      </c>
      <c r="E105" s="29">
        <v>17</v>
      </c>
      <c r="F105" s="40">
        <f t="shared" si="8"/>
        <v>105</v>
      </c>
      <c r="G105" s="26">
        <v>9</v>
      </c>
      <c r="H105" s="23">
        <v>5</v>
      </c>
      <c r="I105" s="29">
        <v>0</v>
      </c>
      <c r="J105" s="40">
        <f t="shared" si="9"/>
        <v>14</v>
      </c>
      <c r="K105" s="188">
        <f t="shared" si="10"/>
        <v>119</v>
      </c>
    </row>
    <row r="106" spans="1:11" ht="12.75">
      <c r="A106" s="180">
        <v>26</v>
      </c>
      <c r="B106" s="157" t="s">
        <v>75</v>
      </c>
      <c r="C106" s="119">
        <v>32</v>
      </c>
      <c r="D106" s="23">
        <v>31</v>
      </c>
      <c r="E106" s="29">
        <v>7</v>
      </c>
      <c r="F106" s="40">
        <f t="shared" si="8"/>
        <v>70</v>
      </c>
      <c r="G106" s="26">
        <v>4</v>
      </c>
      <c r="H106" s="23">
        <v>1</v>
      </c>
      <c r="I106" s="23">
        <v>0</v>
      </c>
      <c r="J106" s="40">
        <f t="shared" si="9"/>
        <v>5</v>
      </c>
      <c r="K106" s="188">
        <f t="shared" si="10"/>
        <v>75</v>
      </c>
    </row>
    <row r="107" spans="1:11" ht="12.75">
      <c r="A107" s="160">
        <v>27</v>
      </c>
      <c r="B107" s="157" t="s">
        <v>77</v>
      </c>
      <c r="C107" s="119">
        <v>0</v>
      </c>
      <c r="D107" s="23">
        <v>0</v>
      </c>
      <c r="E107" s="29">
        <v>0</v>
      </c>
      <c r="F107" s="40">
        <f>C107+D107+E107</f>
        <v>0</v>
      </c>
      <c r="G107" s="26">
        <v>0</v>
      </c>
      <c r="H107" s="23">
        <v>0</v>
      </c>
      <c r="I107" s="23">
        <v>0</v>
      </c>
      <c r="J107" s="40">
        <f>G107+H107+I107</f>
        <v>0</v>
      </c>
      <c r="K107" s="188">
        <f>F107+J107</f>
        <v>0</v>
      </c>
    </row>
    <row r="108" spans="1:11" ht="12.75">
      <c r="A108" s="180">
        <v>28</v>
      </c>
      <c r="B108" s="157" t="s">
        <v>78</v>
      </c>
      <c r="C108" s="119">
        <v>0</v>
      </c>
      <c r="D108" s="23">
        <v>0</v>
      </c>
      <c r="E108" s="29">
        <v>0</v>
      </c>
      <c r="F108" s="40">
        <f>C108+D108+E108</f>
        <v>0</v>
      </c>
      <c r="G108" s="26">
        <v>0</v>
      </c>
      <c r="H108" s="23">
        <v>0</v>
      </c>
      <c r="I108" s="23">
        <v>0</v>
      </c>
      <c r="J108" s="40">
        <f>G108+H108+I108</f>
        <v>0</v>
      </c>
      <c r="K108" s="188">
        <f>F108+J108</f>
        <v>0</v>
      </c>
    </row>
    <row r="109" spans="1:11" ht="13.5" thickBot="1">
      <c r="A109" s="160">
        <v>29</v>
      </c>
      <c r="B109" s="158" t="s">
        <v>76</v>
      </c>
      <c r="C109" s="119">
        <v>2</v>
      </c>
      <c r="D109" s="23">
        <v>0</v>
      </c>
      <c r="E109" s="29">
        <v>0</v>
      </c>
      <c r="F109" s="40">
        <f>C109+D109+E109</f>
        <v>2</v>
      </c>
      <c r="G109" s="26">
        <v>1</v>
      </c>
      <c r="H109" s="23">
        <v>0</v>
      </c>
      <c r="I109" s="23">
        <v>0</v>
      </c>
      <c r="J109" s="40">
        <f>G109+H109+I109</f>
        <v>1</v>
      </c>
      <c r="K109" s="188">
        <f>F109+J109</f>
        <v>3</v>
      </c>
    </row>
    <row r="110" spans="1:11" ht="16.5" thickBot="1">
      <c r="A110" s="250" t="s">
        <v>3</v>
      </c>
      <c r="B110" s="222"/>
      <c r="C110" s="56">
        <f aca="true" t="shared" si="11" ref="C110:K110">SUM(C81:C109)</f>
        <v>948</v>
      </c>
      <c r="D110" s="57">
        <f t="shared" si="11"/>
        <v>282</v>
      </c>
      <c r="E110" s="112">
        <f t="shared" si="11"/>
        <v>190</v>
      </c>
      <c r="F110" s="112">
        <f t="shared" si="11"/>
        <v>1420</v>
      </c>
      <c r="G110" s="57">
        <f t="shared" si="11"/>
        <v>167</v>
      </c>
      <c r="H110" s="57">
        <f t="shared" si="11"/>
        <v>37</v>
      </c>
      <c r="I110" s="113">
        <f t="shared" si="11"/>
        <v>16</v>
      </c>
      <c r="J110" s="57">
        <f t="shared" si="11"/>
        <v>220</v>
      </c>
      <c r="K110" s="112">
        <f t="shared" si="11"/>
        <v>1640</v>
      </c>
    </row>
    <row r="113" spans="1:11" ht="28.5" customHeight="1">
      <c r="A113" s="253" t="s">
        <v>51</v>
      </c>
      <c r="B113" s="253"/>
      <c r="C113" s="253"/>
      <c r="D113" s="253"/>
      <c r="E113" s="253"/>
      <c r="F113" s="253"/>
      <c r="G113" s="253"/>
      <c r="H113" s="253"/>
      <c r="I113" s="253"/>
      <c r="J113" s="253"/>
      <c r="K113" s="253"/>
    </row>
    <row r="114" spans="1:11" ht="8.25" customHeight="1">
      <c r="A114" s="1"/>
      <c r="B114" s="1"/>
      <c r="C114" s="251" t="s">
        <v>72</v>
      </c>
      <c r="D114" s="252"/>
      <c r="E114" s="252"/>
      <c r="F114" s="252"/>
      <c r="G114" s="252"/>
      <c r="H114" s="252"/>
      <c r="I114" s="252"/>
      <c r="J114" s="252"/>
      <c r="K114" s="252"/>
    </row>
    <row r="115" spans="1:11" ht="16.5" customHeight="1" thickBot="1">
      <c r="A115" s="217" t="s">
        <v>60</v>
      </c>
      <c r="B115" s="217"/>
      <c r="C115" s="252"/>
      <c r="D115" s="252"/>
      <c r="E115" s="252"/>
      <c r="F115" s="252"/>
      <c r="G115" s="252"/>
      <c r="H115" s="252"/>
      <c r="I115" s="252"/>
      <c r="J115" s="252"/>
      <c r="K115" s="252"/>
    </row>
    <row r="116" spans="1:11" ht="45" customHeight="1" thickBot="1">
      <c r="A116" s="208" t="s">
        <v>1</v>
      </c>
      <c r="B116" s="208" t="s">
        <v>2</v>
      </c>
      <c r="C116" s="206" t="s">
        <v>41</v>
      </c>
      <c r="D116" s="207"/>
      <c r="E116" s="207"/>
      <c r="F116" s="207"/>
      <c r="G116" s="211" t="s">
        <v>45</v>
      </c>
      <c r="H116" s="202"/>
      <c r="I116" s="202"/>
      <c r="J116" s="203"/>
      <c r="K116" s="2" t="s">
        <v>46</v>
      </c>
    </row>
    <row r="117" spans="1:11" ht="21" customHeight="1" thickBot="1">
      <c r="A117" s="209"/>
      <c r="B117" s="210"/>
      <c r="C117" s="4" t="s">
        <v>42</v>
      </c>
      <c r="D117" s="4" t="s">
        <v>43</v>
      </c>
      <c r="E117" s="4" t="s">
        <v>44</v>
      </c>
      <c r="F117" s="4" t="s">
        <v>38</v>
      </c>
      <c r="G117" s="4" t="s">
        <v>42</v>
      </c>
      <c r="H117" s="4" t="s">
        <v>43</v>
      </c>
      <c r="I117" s="4" t="s">
        <v>44</v>
      </c>
      <c r="J117" s="2" t="s">
        <v>38</v>
      </c>
      <c r="K117" s="4" t="s">
        <v>38</v>
      </c>
    </row>
    <row r="118" spans="1:11" ht="13.5" thickBot="1">
      <c r="A118" s="159">
        <v>1</v>
      </c>
      <c r="B118" s="156" t="s">
        <v>4</v>
      </c>
      <c r="C118" s="24"/>
      <c r="D118" s="25"/>
      <c r="E118" s="25"/>
      <c r="F118" s="110">
        <f aca="true" t="shared" si="12" ref="F118:F143">C118+D118+E118</f>
        <v>0</v>
      </c>
      <c r="G118" s="132"/>
      <c r="H118" s="131"/>
      <c r="I118" s="25"/>
      <c r="J118" s="39">
        <f aca="true" t="shared" si="13" ref="J118:J143">G118+H118+I118</f>
        <v>0</v>
      </c>
      <c r="K118" s="108">
        <f aca="true" t="shared" si="14" ref="K118:K143">F118+J118</f>
        <v>0</v>
      </c>
    </row>
    <row r="119" spans="1:11" ht="13.5" thickBot="1">
      <c r="A119" s="160">
        <v>2</v>
      </c>
      <c r="B119" s="156" t="s">
        <v>5</v>
      </c>
      <c r="C119" s="24"/>
      <c r="D119" s="25"/>
      <c r="E119" s="25"/>
      <c r="F119" s="110">
        <f t="shared" si="12"/>
        <v>0</v>
      </c>
      <c r="G119" s="26"/>
      <c r="H119" s="23"/>
      <c r="I119" s="29"/>
      <c r="J119" s="39">
        <f t="shared" si="13"/>
        <v>0</v>
      </c>
      <c r="K119" s="108">
        <f t="shared" si="14"/>
        <v>0</v>
      </c>
    </row>
    <row r="120" spans="1:11" ht="13.5" thickBot="1">
      <c r="A120" s="160">
        <v>3</v>
      </c>
      <c r="B120" s="156" t="s">
        <v>6</v>
      </c>
      <c r="C120" s="24"/>
      <c r="D120" s="25"/>
      <c r="E120" s="25"/>
      <c r="F120" s="110">
        <f t="shared" si="12"/>
        <v>0</v>
      </c>
      <c r="G120" s="26"/>
      <c r="H120" s="23"/>
      <c r="I120" s="29"/>
      <c r="J120" s="39">
        <f t="shared" si="13"/>
        <v>0</v>
      </c>
      <c r="K120" s="108">
        <f t="shared" si="14"/>
        <v>0</v>
      </c>
    </row>
    <row r="121" spans="1:11" ht="13.5" thickBot="1">
      <c r="A121" s="160">
        <v>4</v>
      </c>
      <c r="B121" s="156" t="s">
        <v>7</v>
      </c>
      <c r="C121" s="24"/>
      <c r="D121" s="25"/>
      <c r="E121" s="25"/>
      <c r="F121" s="110">
        <f t="shared" si="12"/>
        <v>0</v>
      </c>
      <c r="G121" s="26"/>
      <c r="H121" s="23"/>
      <c r="I121" s="29"/>
      <c r="J121" s="39">
        <f t="shared" si="13"/>
        <v>0</v>
      </c>
      <c r="K121" s="108">
        <f t="shared" si="14"/>
        <v>0</v>
      </c>
    </row>
    <row r="122" spans="1:11" ht="13.5" thickBot="1">
      <c r="A122" s="160">
        <v>5</v>
      </c>
      <c r="B122" s="156" t="s">
        <v>8</v>
      </c>
      <c r="C122" s="24"/>
      <c r="D122" s="25"/>
      <c r="E122" s="25"/>
      <c r="F122" s="110">
        <f t="shared" si="12"/>
        <v>0</v>
      </c>
      <c r="G122" s="26"/>
      <c r="H122" s="23"/>
      <c r="I122" s="29"/>
      <c r="J122" s="39">
        <f t="shared" si="13"/>
        <v>0</v>
      </c>
      <c r="K122" s="108">
        <f t="shared" si="14"/>
        <v>0</v>
      </c>
    </row>
    <row r="123" spans="1:11" ht="13.5" thickBot="1">
      <c r="A123" s="160">
        <v>6</v>
      </c>
      <c r="B123" s="156" t="s">
        <v>9</v>
      </c>
      <c r="C123" s="24"/>
      <c r="D123" s="25"/>
      <c r="E123" s="25"/>
      <c r="F123" s="110">
        <f t="shared" si="12"/>
        <v>0</v>
      </c>
      <c r="G123" s="26"/>
      <c r="H123" s="23"/>
      <c r="I123" s="29"/>
      <c r="J123" s="39">
        <f t="shared" si="13"/>
        <v>0</v>
      </c>
      <c r="K123" s="108">
        <f t="shared" si="14"/>
        <v>0</v>
      </c>
    </row>
    <row r="124" spans="1:11" ht="13.5" thickBot="1">
      <c r="A124" s="160">
        <v>7</v>
      </c>
      <c r="B124" s="156" t="s">
        <v>10</v>
      </c>
      <c r="C124" s="24"/>
      <c r="D124" s="25"/>
      <c r="E124" s="25"/>
      <c r="F124" s="110">
        <f t="shared" si="12"/>
        <v>0</v>
      </c>
      <c r="G124" s="26"/>
      <c r="H124" s="23"/>
      <c r="I124" s="29"/>
      <c r="J124" s="39">
        <f t="shared" si="13"/>
        <v>0</v>
      </c>
      <c r="K124" s="108">
        <f t="shared" si="14"/>
        <v>0</v>
      </c>
    </row>
    <row r="125" spans="1:11" ht="13.5" thickBot="1">
      <c r="A125" s="160">
        <v>8</v>
      </c>
      <c r="B125" s="156" t="s">
        <v>11</v>
      </c>
      <c r="C125" s="24"/>
      <c r="D125" s="25"/>
      <c r="E125" s="25"/>
      <c r="F125" s="110">
        <f t="shared" si="12"/>
        <v>0</v>
      </c>
      <c r="G125" s="26"/>
      <c r="H125" s="23"/>
      <c r="I125" s="29"/>
      <c r="J125" s="39">
        <f t="shared" si="13"/>
        <v>0</v>
      </c>
      <c r="K125" s="108">
        <f t="shared" si="14"/>
        <v>0</v>
      </c>
    </row>
    <row r="126" spans="1:11" ht="13.5" thickBot="1">
      <c r="A126" s="160">
        <v>9</v>
      </c>
      <c r="B126" s="156" t="s">
        <v>12</v>
      </c>
      <c r="C126" s="24"/>
      <c r="D126" s="25"/>
      <c r="E126" s="25"/>
      <c r="F126" s="110">
        <f t="shared" si="12"/>
        <v>0</v>
      </c>
      <c r="G126" s="26"/>
      <c r="H126" s="23"/>
      <c r="I126" s="29"/>
      <c r="J126" s="39">
        <f t="shared" si="13"/>
        <v>0</v>
      </c>
      <c r="K126" s="108">
        <f t="shared" si="14"/>
        <v>0</v>
      </c>
    </row>
    <row r="127" spans="1:11" ht="13.5" thickBot="1">
      <c r="A127" s="160">
        <v>10</v>
      </c>
      <c r="B127" s="156" t="s">
        <v>13</v>
      </c>
      <c r="C127" s="24"/>
      <c r="D127" s="25"/>
      <c r="E127" s="25"/>
      <c r="F127" s="110">
        <f t="shared" si="12"/>
        <v>0</v>
      </c>
      <c r="G127" s="26"/>
      <c r="H127" s="23"/>
      <c r="I127" s="29"/>
      <c r="J127" s="39">
        <f t="shared" si="13"/>
        <v>0</v>
      </c>
      <c r="K127" s="108">
        <f t="shared" si="14"/>
        <v>0</v>
      </c>
    </row>
    <row r="128" spans="1:11" ht="13.5" thickBot="1">
      <c r="A128" s="160">
        <v>11</v>
      </c>
      <c r="B128" s="156" t="s">
        <v>14</v>
      </c>
      <c r="C128" s="24"/>
      <c r="D128" s="25"/>
      <c r="E128" s="25"/>
      <c r="F128" s="110">
        <f t="shared" si="12"/>
        <v>0</v>
      </c>
      <c r="G128" s="26"/>
      <c r="H128" s="23"/>
      <c r="I128" s="29"/>
      <c r="J128" s="39">
        <f t="shared" si="13"/>
        <v>0</v>
      </c>
      <c r="K128" s="108">
        <f t="shared" si="14"/>
        <v>0</v>
      </c>
    </row>
    <row r="129" spans="1:11" ht="13.5" thickBot="1">
      <c r="A129" s="160">
        <v>12</v>
      </c>
      <c r="B129" s="156" t="s">
        <v>15</v>
      </c>
      <c r="C129" s="24"/>
      <c r="D129" s="25"/>
      <c r="E129" s="25"/>
      <c r="F129" s="110">
        <f t="shared" si="12"/>
        <v>0</v>
      </c>
      <c r="G129" s="26"/>
      <c r="H129" s="23"/>
      <c r="I129" s="29"/>
      <c r="J129" s="39">
        <f t="shared" si="13"/>
        <v>0</v>
      </c>
      <c r="K129" s="108">
        <f t="shared" si="14"/>
        <v>0</v>
      </c>
    </row>
    <row r="130" spans="1:11" ht="13.5" thickBot="1">
      <c r="A130" s="160">
        <v>13</v>
      </c>
      <c r="B130" s="156" t="s">
        <v>16</v>
      </c>
      <c r="C130" s="24"/>
      <c r="D130" s="25"/>
      <c r="E130" s="25"/>
      <c r="F130" s="110">
        <f t="shared" si="12"/>
        <v>0</v>
      </c>
      <c r="G130" s="26"/>
      <c r="H130" s="23"/>
      <c r="I130" s="29"/>
      <c r="J130" s="39">
        <f t="shared" si="13"/>
        <v>0</v>
      </c>
      <c r="K130" s="108">
        <f t="shared" si="14"/>
        <v>0</v>
      </c>
    </row>
    <row r="131" spans="1:11" ht="13.5" thickBot="1">
      <c r="A131" s="160">
        <v>14</v>
      </c>
      <c r="B131" s="156" t="s">
        <v>17</v>
      </c>
      <c r="C131" s="24"/>
      <c r="D131" s="25"/>
      <c r="E131" s="25"/>
      <c r="F131" s="110">
        <f t="shared" si="12"/>
        <v>0</v>
      </c>
      <c r="G131" s="26"/>
      <c r="H131" s="23"/>
      <c r="I131" s="29"/>
      <c r="J131" s="39">
        <f t="shared" si="13"/>
        <v>0</v>
      </c>
      <c r="K131" s="108">
        <f t="shared" si="14"/>
        <v>0</v>
      </c>
    </row>
    <row r="132" spans="1:11" ht="13.5" thickBot="1">
      <c r="A132" s="160">
        <v>15</v>
      </c>
      <c r="B132" s="156" t="s">
        <v>18</v>
      </c>
      <c r="C132" s="27"/>
      <c r="D132" s="28"/>
      <c r="E132" s="29"/>
      <c r="F132" s="110">
        <f t="shared" si="12"/>
        <v>0</v>
      </c>
      <c r="G132" s="26"/>
      <c r="H132" s="23"/>
      <c r="I132" s="29"/>
      <c r="J132" s="39">
        <f t="shared" si="13"/>
        <v>0</v>
      </c>
      <c r="K132" s="108">
        <f t="shared" si="14"/>
        <v>0</v>
      </c>
    </row>
    <row r="133" spans="1:11" ht="13.5" thickBot="1">
      <c r="A133" s="160">
        <v>16</v>
      </c>
      <c r="B133" s="156" t="s">
        <v>19</v>
      </c>
      <c r="C133" s="30"/>
      <c r="D133" s="31"/>
      <c r="E133" s="32"/>
      <c r="F133" s="110">
        <f t="shared" si="12"/>
        <v>0</v>
      </c>
      <c r="G133" s="30"/>
      <c r="H133" s="31"/>
      <c r="I133" s="32"/>
      <c r="J133" s="39">
        <f t="shared" si="13"/>
        <v>0</v>
      </c>
      <c r="K133" s="108">
        <f t="shared" si="14"/>
        <v>0</v>
      </c>
    </row>
    <row r="134" spans="1:11" ht="13.5" thickBot="1">
      <c r="A134" s="160">
        <v>17</v>
      </c>
      <c r="B134" s="156" t="s">
        <v>20</v>
      </c>
      <c r="C134" s="24"/>
      <c r="D134" s="25"/>
      <c r="E134" s="25"/>
      <c r="F134" s="110">
        <f t="shared" si="12"/>
        <v>0</v>
      </c>
      <c r="G134" s="26"/>
      <c r="H134" s="23"/>
      <c r="I134" s="29"/>
      <c r="J134" s="39">
        <f t="shared" si="13"/>
        <v>0</v>
      </c>
      <c r="K134" s="108">
        <f t="shared" si="14"/>
        <v>0</v>
      </c>
    </row>
    <row r="135" spans="1:11" ht="13.5" thickBot="1">
      <c r="A135" s="160">
        <v>18</v>
      </c>
      <c r="B135" s="156" t="s">
        <v>21</v>
      </c>
      <c r="C135" s="24"/>
      <c r="D135" s="25"/>
      <c r="E135" s="25"/>
      <c r="F135" s="110">
        <f t="shared" si="12"/>
        <v>0</v>
      </c>
      <c r="G135" s="26"/>
      <c r="H135" s="23"/>
      <c r="I135" s="29"/>
      <c r="J135" s="39">
        <f t="shared" si="13"/>
        <v>0</v>
      </c>
      <c r="K135" s="108">
        <f t="shared" si="14"/>
        <v>0</v>
      </c>
    </row>
    <row r="136" spans="1:11" ht="13.5" thickBot="1">
      <c r="A136" s="160">
        <v>19</v>
      </c>
      <c r="B136" s="156" t="s">
        <v>22</v>
      </c>
      <c r="C136" s="24"/>
      <c r="D136" s="25"/>
      <c r="E136" s="25"/>
      <c r="F136" s="110">
        <f t="shared" si="12"/>
        <v>0</v>
      </c>
      <c r="G136" s="26"/>
      <c r="H136" s="23"/>
      <c r="I136" s="29"/>
      <c r="J136" s="39">
        <f t="shared" si="13"/>
        <v>0</v>
      </c>
      <c r="K136" s="108">
        <f t="shared" si="14"/>
        <v>0</v>
      </c>
    </row>
    <row r="137" spans="1:11" ht="13.5" thickBot="1">
      <c r="A137" s="160">
        <v>20</v>
      </c>
      <c r="B137" s="156" t="s">
        <v>23</v>
      </c>
      <c r="C137" s="24"/>
      <c r="D137" s="25"/>
      <c r="E137" s="25"/>
      <c r="F137" s="110">
        <f t="shared" si="12"/>
        <v>0</v>
      </c>
      <c r="G137" s="26"/>
      <c r="H137" s="23"/>
      <c r="I137" s="29"/>
      <c r="J137" s="39">
        <f>G137+H137+I137</f>
        <v>0</v>
      </c>
      <c r="K137" s="108">
        <f t="shared" si="14"/>
        <v>0</v>
      </c>
    </row>
    <row r="138" spans="1:11" ht="13.5" thickBot="1">
      <c r="A138" s="160">
        <v>21</v>
      </c>
      <c r="B138" s="156" t="s">
        <v>24</v>
      </c>
      <c r="C138" s="24"/>
      <c r="D138" s="25"/>
      <c r="E138" s="25"/>
      <c r="F138" s="110">
        <f t="shared" si="12"/>
        <v>0</v>
      </c>
      <c r="G138" s="26"/>
      <c r="H138" s="23"/>
      <c r="I138" s="29"/>
      <c r="J138" s="39">
        <f t="shared" si="13"/>
        <v>0</v>
      </c>
      <c r="K138" s="108">
        <f t="shared" si="14"/>
        <v>0</v>
      </c>
    </row>
    <row r="139" spans="1:11" ht="13.5" thickBot="1">
      <c r="A139" s="160">
        <v>22</v>
      </c>
      <c r="B139" s="156" t="s">
        <v>25</v>
      </c>
      <c r="C139" s="24"/>
      <c r="D139" s="25"/>
      <c r="E139" s="25"/>
      <c r="F139" s="110">
        <f t="shared" si="12"/>
        <v>0</v>
      </c>
      <c r="G139" s="26"/>
      <c r="H139" s="23"/>
      <c r="I139" s="29"/>
      <c r="J139" s="39">
        <f t="shared" si="13"/>
        <v>0</v>
      </c>
      <c r="K139" s="108">
        <f t="shared" si="14"/>
        <v>0</v>
      </c>
    </row>
    <row r="140" spans="1:11" ht="13.5" thickBot="1">
      <c r="A140" s="160">
        <v>23</v>
      </c>
      <c r="B140" s="156" t="s">
        <v>26</v>
      </c>
      <c r="C140" s="24"/>
      <c r="D140" s="25"/>
      <c r="E140" s="25"/>
      <c r="F140" s="110">
        <f t="shared" si="12"/>
        <v>0</v>
      </c>
      <c r="G140" s="26"/>
      <c r="H140" s="23"/>
      <c r="I140" s="29"/>
      <c r="J140" s="39">
        <f t="shared" si="13"/>
        <v>0</v>
      </c>
      <c r="K140" s="108">
        <f t="shared" si="14"/>
        <v>0</v>
      </c>
    </row>
    <row r="141" spans="1:11" ht="13.5" thickBot="1">
      <c r="A141" s="160">
        <v>24</v>
      </c>
      <c r="B141" s="156" t="s">
        <v>27</v>
      </c>
      <c r="C141" s="24"/>
      <c r="D141" s="25"/>
      <c r="E141" s="25"/>
      <c r="F141" s="110">
        <f t="shared" si="12"/>
        <v>0</v>
      </c>
      <c r="G141" s="26"/>
      <c r="H141" s="23"/>
      <c r="I141" s="29"/>
      <c r="J141" s="39">
        <f t="shared" si="13"/>
        <v>0</v>
      </c>
      <c r="K141" s="108">
        <f t="shared" si="14"/>
        <v>0</v>
      </c>
    </row>
    <row r="142" spans="1:11" ht="13.5" thickBot="1">
      <c r="A142" s="160">
        <v>25</v>
      </c>
      <c r="B142" s="156" t="s">
        <v>28</v>
      </c>
      <c r="C142" s="24"/>
      <c r="D142" s="25"/>
      <c r="E142" s="25"/>
      <c r="F142" s="110">
        <f t="shared" si="12"/>
        <v>0</v>
      </c>
      <c r="G142" s="26"/>
      <c r="H142" s="23"/>
      <c r="I142" s="29"/>
      <c r="J142" s="39">
        <f t="shared" si="13"/>
        <v>0</v>
      </c>
      <c r="K142" s="108">
        <f t="shared" si="14"/>
        <v>0</v>
      </c>
    </row>
    <row r="143" spans="1:11" ht="13.5" thickBot="1">
      <c r="A143" s="180">
        <v>26</v>
      </c>
      <c r="B143" s="157" t="s">
        <v>62</v>
      </c>
      <c r="C143" s="26"/>
      <c r="D143" s="23"/>
      <c r="E143" s="29"/>
      <c r="F143" s="110">
        <f t="shared" si="12"/>
        <v>0</v>
      </c>
      <c r="G143" s="26"/>
      <c r="H143" s="23"/>
      <c r="I143" s="23"/>
      <c r="J143" s="39">
        <f t="shared" si="13"/>
        <v>0</v>
      </c>
      <c r="K143" s="108">
        <f t="shared" si="14"/>
        <v>0</v>
      </c>
    </row>
    <row r="144" spans="1:11" ht="13.5" thickBot="1">
      <c r="A144" s="160">
        <v>27</v>
      </c>
      <c r="B144" s="157" t="s">
        <v>77</v>
      </c>
      <c r="C144" s="26"/>
      <c r="D144" s="23"/>
      <c r="E144" s="29"/>
      <c r="F144" s="110">
        <f>C144+D144+E144</f>
        <v>0</v>
      </c>
      <c r="G144" s="26"/>
      <c r="H144" s="23"/>
      <c r="I144" s="23"/>
      <c r="J144" s="39">
        <f>G144+H144+I144</f>
        <v>0</v>
      </c>
      <c r="K144" s="108">
        <f>F144+J144</f>
        <v>0</v>
      </c>
    </row>
    <row r="145" spans="1:11" ht="13.5" thickBot="1">
      <c r="A145" s="180">
        <v>28</v>
      </c>
      <c r="B145" s="157" t="s">
        <v>78</v>
      </c>
      <c r="C145" s="26"/>
      <c r="D145" s="23"/>
      <c r="E145" s="29"/>
      <c r="F145" s="110">
        <f>C145+D145+E145</f>
        <v>0</v>
      </c>
      <c r="G145" s="26"/>
      <c r="H145" s="23"/>
      <c r="I145" s="23"/>
      <c r="J145" s="39">
        <f>G145+H145+I145</f>
        <v>0</v>
      </c>
      <c r="K145" s="108">
        <f>F145+J145</f>
        <v>0</v>
      </c>
    </row>
    <row r="146" spans="1:11" ht="13.5" thickBot="1">
      <c r="A146" s="160">
        <v>29</v>
      </c>
      <c r="B146" s="158" t="s">
        <v>76</v>
      </c>
      <c r="C146" s="26"/>
      <c r="D146" s="23"/>
      <c r="E146" s="29"/>
      <c r="F146" s="110">
        <f>C146+D146+E146</f>
        <v>0</v>
      </c>
      <c r="G146" s="26"/>
      <c r="H146" s="23"/>
      <c r="I146" s="23"/>
      <c r="J146" s="39">
        <f>G146+H146+I146</f>
        <v>0</v>
      </c>
      <c r="K146" s="108">
        <f>F146+J146</f>
        <v>0</v>
      </c>
    </row>
    <row r="147" spans="1:11" ht="16.5" thickBot="1">
      <c r="A147" s="250" t="s">
        <v>3</v>
      </c>
      <c r="B147" s="222"/>
      <c r="C147" s="56">
        <f aca="true" t="shared" si="15" ref="C147:K147">SUM(C118:C146)</f>
        <v>0</v>
      </c>
      <c r="D147" s="57">
        <f t="shared" si="15"/>
        <v>0</v>
      </c>
      <c r="E147" s="112">
        <f t="shared" si="15"/>
        <v>0</v>
      </c>
      <c r="F147" s="112">
        <f t="shared" si="15"/>
        <v>0</v>
      </c>
      <c r="G147" s="57">
        <f t="shared" si="15"/>
        <v>0</v>
      </c>
      <c r="H147" s="57">
        <f t="shared" si="15"/>
        <v>0</v>
      </c>
      <c r="I147" s="113">
        <f t="shared" si="15"/>
        <v>0</v>
      </c>
      <c r="J147" s="112">
        <f t="shared" si="15"/>
        <v>0</v>
      </c>
      <c r="K147" s="112">
        <f t="shared" si="15"/>
        <v>0</v>
      </c>
    </row>
    <row r="150" spans="1:11" ht="28.5" customHeight="1">
      <c r="A150" s="253" t="s">
        <v>51</v>
      </c>
      <c r="B150" s="253"/>
      <c r="C150" s="253"/>
      <c r="D150" s="253"/>
      <c r="E150" s="253"/>
      <c r="F150" s="253"/>
      <c r="G150" s="253"/>
      <c r="H150" s="253"/>
      <c r="I150" s="253"/>
      <c r="J150" s="253"/>
      <c r="K150" s="253"/>
    </row>
    <row r="151" spans="1:11" ht="12.75">
      <c r="A151" s="1"/>
      <c r="B151" s="1"/>
      <c r="C151" s="251" t="s">
        <v>73</v>
      </c>
      <c r="D151" s="252"/>
      <c r="E151" s="252"/>
      <c r="F151" s="252"/>
      <c r="G151" s="252"/>
      <c r="H151" s="252"/>
      <c r="I151" s="252"/>
      <c r="J151" s="252"/>
      <c r="K151" s="252"/>
    </row>
    <row r="152" spans="1:11" ht="13.5" customHeight="1" thickBot="1">
      <c r="A152" s="217" t="s">
        <v>60</v>
      </c>
      <c r="B152" s="217"/>
      <c r="C152" s="252"/>
      <c r="D152" s="252"/>
      <c r="E152" s="252"/>
      <c r="F152" s="252"/>
      <c r="G152" s="252"/>
      <c r="H152" s="252"/>
      <c r="I152" s="252"/>
      <c r="J152" s="252"/>
      <c r="K152" s="252"/>
    </row>
    <row r="153" spans="1:11" ht="26.25" customHeight="1" thickBot="1">
      <c r="A153" s="208" t="s">
        <v>1</v>
      </c>
      <c r="B153" s="208" t="s">
        <v>2</v>
      </c>
      <c r="C153" s="206" t="s">
        <v>41</v>
      </c>
      <c r="D153" s="207"/>
      <c r="E153" s="207"/>
      <c r="F153" s="207"/>
      <c r="G153" s="211" t="s">
        <v>45</v>
      </c>
      <c r="H153" s="202"/>
      <c r="I153" s="202"/>
      <c r="J153" s="203"/>
      <c r="K153" s="208" t="s">
        <v>46</v>
      </c>
    </row>
    <row r="154" spans="1:11" ht="22.5" customHeight="1" thickBot="1">
      <c r="A154" s="209"/>
      <c r="B154" s="209"/>
      <c r="C154" s="206" t="s">
        <v>39</v>
      </c>
      <c r="D154" s="207"/>
      <c r="E154" s="207"/>
      <c r="F154" s="207"/>
      <c r="G154" s="212"/>
      <c r="H154" s="213"/>
      <c r="I154" s="213"/>
      <c r="J154" s="214"/>
      <c r="K154" s="209"/>
    </row>
    <row r="155" spans="1:11" ht="23.25" thickBot="1">
      <c r="A155" s="210"/>
      <c r="B155" s="210"/>
      <c r="C155" s="4" t="s">
        <v>42</v>
      </c>
      <c r="D155" s="4" t="s">
        <v>43</v>
      </c>
      <c r="E155" s="4" t="s">
        <v>44</v>
      </c>
      <c r="F155" s="4" t="s">
        <v>38</v>
      </c>
      <c r="G155" s="2" t="s">
        <v>42</v>
      </c>
      <c r="H155" s="2" t="s">
        <v>43</v>
      </c>
      <c r="I155" s="2" t="s">
        <v>44</v>
      </c>
      <c r="J155" s="2" t="s">
        <v>38</v>
      </c>
      <c r="K155" s="2" t="s">
        <v>38</v>
      </c>
    </row>
    <row r="156" spans="1:11" ht="12.75">
      <c r="A156" s="109">
        <v>1</v>
      </c>
      <c r="B156" s="116" t="s">
        <v>4</v>
      </c>
      <c r="C156" s="118">
        <f aca="true" t="shared" si="16" ref="C156:K156">C118+C81+C44+C7</f>
        <v>48</v>
      </c>
      <c r="D156" s="118">
        <f t="shared" si="16"/>
        <v>18</v>
      </c>
      <c r="E156" s="118">
        <f t="shared" si="16"/>
        <v>2</v>
      </c>
      <c r="F156" s="127">
        <f t="shared" si="16"/>
        <v>68</v>
      </c>
      <c r="G156" s="118">
        <f t="shared" si="16"/>
        <v>4</v>
      </c>
      <c r="H156" s="118">
        <f t="shared" si="16"/>
        <v>4</v>
      </c>
      <c r="I156" s="118">
        <f t="shared" si="16"/>
        <v>0</v>
      </c>
      <c r="J156" s="127">
        <f t="shared" si="16"/>
        <v>8</v>
      </c>
      <c r="K156" s="130">
        <f t="shared" si="16"/>
        <v>76</v>
      </c>
    </row>
    <row r="157" spans="1:11" ht="12.75">
      <c r="A157" s="42">
        <v>2</v>
      </c>
      <c r="B157" s="116" t="s">
        <v>5</v>
      </c>
      <c r="C157" s="181">
        <f aca="true" t="shared" si="17" ref="C157:K157">C119+C82+C45+C8</f>
        <v>27</v>
      </c>
      <c r="D157" s="181">
        <f t="shared" si="17"/>
        <v>14</v>
      </c>
      <c r="E157" s="181">
        <f t="shared" si="17"/>
        <v>6</v>
      </c>
      <c r="F157" s="129">
        <f t="shared" si="17"/>
        <v>47</v>
      </c>
      <c r="G157" s="181">
        <f t="shared" si="17"/>
        <v>10</v>
      </c>
      <c r="H157" s="181">
        <f t="shared" si="17"/>
        <v>0</v>
      </c>
      <c r="I157" s="181">
        <f t="shared" si="17"/>
        <v>1</v>
      </c>
      <c r="J157" s="129">
        <f t="shared" si="17"/>
        <v>11</v>
      </c>
      <c r="K157" s="130">
        <f t="shared" si="17"/>
        <v>58</v>
      </c>
    </row>
    <row r="158" spans="1:11" ht="12.75">
      <c r="A158" s="42">
        <v>3</v>
      </c>
      <c r="B158" s="116" t="s">
        <v>6</v>
      </c>
      <c r="C158" s="181">
        <f aca="true" t="shared" si="18" ref="C158:K158">C120+C83+C46+C9</f>
        <v>432</v>
      </c>
      <c r="D158" s="181">
        <f t="shared" si="18"/>
        <v>131</v>
      </c>
      <c r="E158" s="181">
        <f t="shared" si="18"/>
        <v>221</v>
      </c>
      <c r="F158" s="129">
        <f t="shared" si="18"/>
        <v>784</v>
      </c>
      <c r="G158" s="181">
        <f t="shared" si="18"/>
        <v>50</v>
      </c>
      <c r="H158" s="181">
        <f t="shared" si="18"/>
        <v>24</v>
      </c>
      <c r="I158" s="181">
        <f t="shared" si="18"/>
        <v>12</v>
      </c>
      <c r="J158" s="129">
        <f t="shared" si="18"/>
        <v>86</v>
      </c>
      <c r="K158" s="130">
        <f t="shared" si="18"/>
        <v>870</v>
      </c>
    </row>
    <row r="159" spans="1:11" ht="12.75">
      <c r="A159" s="42">
        <v>4</v>
      </c>
      <c r="B159" s="116" t="s">
        <v>7</v>
      </c>
      <c r="C159" s="181">
        <f aca="true" t="shared" si="19" ref="C159:K159">C121+C84+C47+C10</f>
        <v>275</v>
      </c>
      <c r="D159" s="181">
        <f t="shared" si="19"/>
        <v>65</v>
      </c>
      <c r="E159" s="181">
        <f t="shared" si="19"/>
        <v>43</v>
      </c>
      <c r="F159" s="129">
        <f t="shared" si="19"/>
        <v>383</v>
      </c>
      <c r="G159" s="181">
        <f t="shared" si="19"/>
        <v>15</v>
      </c>
      <c r="H159" s="181">
        <f t="shared" si="19"/>
        <v>3</v>
      </c>
      <c r="I159" s="181">
        <f t="shared" si="19"/>
        <v>1</v>
      </c>
      <c r="J159" s="129">
        <f t="shared" si="19"/>
        <v>19</v>
      </c>
      <c r="K159" s="130">
        <f t="shared" si="19"/>
        <v>402</v>
      </c>
    </row>
    <row r="160" spans="1:11" ht="12.75">
      <c r="A160" s="42">
        <v>5</v>
      </c>
      <c r="B160" s="116" t="s">
        <v>8</v>
      </c>
      <c r="C160" s="181">
        <f aca="true" t="shared" si="20" ref="C160:K160">C122+C85+C48+C11</f>
        <v>87</v>
      </c>
      <c r="D160" s="181">
        <f t="shared" si="20"/>
        <v>28</v>
      </c>
      <c r="E160" s="181">
        <f t="shared" si="20"/>
        <v>12</v>
      </c>
      <c r="F160" s="129">
        <f t="shared" si="20"/>
        <v>127</v>
      </c>
      <c r="G160" s="181">
        <f t="shared" si="20"/>
        <v>4</v>
      </c>
      <c r="H160" s="181">
        <f t="shared" si="20"/>
        <v>0</v>
      </c>
      <c r="I160" s="181">
        <f t="shared" si="20"/>
        <v>0</v>
      </c>
      <c r="J160" s="129">
        <f t="shared" si="20"/>
        <v>4</v>
      </c>
      <c r="K160" s="130">
        <f t="shared" si="20"/>
        <v>131</v>
      </c>
    </row>
    <row r="161" spans="1:11" ht="12.75">
      <c r="A161" s="42">
        <v>6</v>
      </c>
      <c r="B161" s="116" t="s">
        <v>9</v>
      </c>
      <c r="C161" s="181">
        <f aca="true" t="shared" si="21" ref="C161:K161">C123+C86+C49+C12</f>
        <v>21</v>
      </c>
      <c r="D161" s="181">
        <f t="shared" si="21"/>
        <v>3</v>
      </c>
      <c r="E161" s="181">
        <f t="shared" si="21"/>
        <v>8</v>
      </c>
      <c r="F161" s="129">
        <f t="shared" si="21"/>
        <v>32</v>
      </c>
      <c r="G161" s="181">
        <f t="shared" si="21"/>
        <v>0</v>
      </c>
      <c r="H161" s="181">
        <f t="shared" si="21"/>
        <v>0</v>
      </c>
      <c r="I161" s="181">
        <f t="shared" si="21"/>
        <v>0</v>
      </c>
      <c r="J161" s="129">
        <f t="shared" si="21"/>
        <v>0</v>
      </c>
      <c r="K161" s="130">
        <f t="shared" si="21"/>
        <v>32</v>
      </c>
    </row>
    <row r="162" spans="1:11" ht="12.75">
      <c r="A162" s="42">
        <v>7</v>
      </c>
      <c r="B162" s="116" t="s">
        <v>10</v>
      </c>
      <c r="C162" s="181">
        <f aca="true" t="shared" si="22" ref="C162:K162">C124+C87+C50+C13</f>
        <v>96</v>
      </c>
      <c r="D162" s="181">
        <f t="shared" si="22"/>
        <v>37</v>
      </c>
      <c r="E162" s="181">
        <f t="shared" si="22"/>
        <v>11</v>
      </c>
      <c r="F162" s="129">
        <f t="shared" si="22"/>
        <v>144</v>
      </c>
      <c r="G162" s="181">
        <f t="shared" si="22"/>
        <v>19</v>
      </c>
      <c r="H162" s="181">
        <f t="shared" si="22"/>
        <v>11</v>
      </c>
      <c r="I162" s="181">
        <f t="shared" si="22"/>
        <v>1</v>
      </c>
      <c r="J162" s="129">
        <f t="shared" si="22"/>
        <v>31</v>
      </c>
      <c r="K162" s="130">
        <f t="shared" si="22"/>
        <v>175</v>
      </c>
    </row>
    <row r="163" spans="1:11" ht="12.75">
      <c r="A163" s="42">
        <v>8</v>
      </c>
      <c r="B163" s="117" t="s">
        <v>11</v>
      </c>
      <c r="C163" s="181">
        <f aca="true" t="shared" si="23" ref="C163:K163">C125+C88+C51+C14</f>
        <v>21</v>
      </c>
      <c r="D163" s="181">
        <f t="shared" si="23"/>
        <v>2</v>
      </c>
      <c r="E163" s="181">
        <f t="shared" si="23"/>
        <v>6</v>
      </c>
      <c r="F163" s="129">
        <f t="shared" si="23"/>
        <v>29</v>
      </c>
      <c r="G163" s="181">
        <f t="shared" si="23"/>
        <v>3</v>
      </c>
      <c r="H163" s="181">
        <f t="shared" si="23"/>
        <v>0</v>
      </c>
      <c r="I163" s="181">
        <f t="shared" si="23"/>
        <v>1</v>
      </c>
      <c r="J163" s="129">
        <f t="shared" si="23"/>
        <v>4</v>
      </c>
      <c r="K163" s="130">
        <f t="shared" si="23"/>
        <v>33</v>
      </c>
    </row>
    <row r="164" spans="1:11" ht="12.75">
      <c r="A164" s="42">
        <v>9</v>
      </c>
      <c r="B164" s="116" t="s">
        <v>12</v>
      </c>
      <c r="C164" s="181">
        <f aca="true" t="shared" si="24" ref="C164:K164">C126+C89+C52+C15</f>
        <v>189</v>
      </c>
      <c r="D164" s="181">
        <f t="shared" si="24"/>
        <v>31</v>
      </c>
      <c r="E164" s="181">
        <f t="shared" si="24"/>
        <v>19</v>
      </c>
      <c r="F164" s="129">
        <f t="shared" si="24"/>
        <v>239</v>
      </c>
      <c r="G164" s="181">
        <f t="shared" si="24"/>
        <v>42</v>
      </c>
      <c r="H164" s="181">
        <f t="shared" si="24"/>
        <v>8</v>
      </c>
      <c r="I164" s="181">
        <f t="shared" si="24"/>
        <v>4</v>
      </c>
      <c r="J164" s="129">
        <f t="shared" si="24"/>
        <v>54</v>
      </c>
      <c r="K164" s="130">
        <f t="shared" si="24"/>
        <v>293</v>
      </c>
    </row>
    <row r="165" spans="1:11" ht="12.75">
      <c r="A165" s="42">
        <v>10</v>
      </c>
      <c r="B165" s="116" t="s">
        <v>13</v>
      </c>
      <c r="C165" s="181">
        <f aca="true" t="shared" si="25" ref="C165:K165">C127+C90+C53+C16</f>
        <v>99</v>
      </c>
      <c r="D165" s="181">
        <f t="shared" si="25"/>
        <v>17</v>
      </c>
      <c r="E165" s="181">
        <f t="shared" si="25"/>
        <v>13</v>
      </c>
      <c r="F165" s="129">
        <f t="shared" si="25"/>
        <v>129</v>
      </c>
      <c r="G165" s="181">
        <f t="shared" si="25"/>
        <v>10</v>
      </c>
      <c r="H165" s="181">
        <f t="shared" si="25"/>
        <v>1</v>
      </c>
      <c r="I165" s="181">
        <f t="shared" si="25"/>
        <v>0</v>
      </c>
      <c r="J165" s="129">
        <f t="shared" si="25"/>
        <v>11</v>
      </c>
      <c r="K165" s="130">
        <f t="shared" si="25"/>
        <v>140</v>
      </c>
    </row>
    <row r="166" spans="1:11" ht="12.75">
      <c r="A166" s="42">
        <v>11</v>
      </c>
      <c r="B166" s="116" t="s">
        <v>14</v>
      </c>
      <c r="C166" s="181">
        <f aca="true" t="shared" si="26" ref="C166:K166">C128+C91+C54+C17</f>
        <v>48</v>
      </c>
      <c r="D166" s="181">
        <f t="shared" si="26"/>
        <v>13</v>
      </c>
      <c r="E166" s="181">
        <f t="shared" si="26"/>
        <v>5</v>
      </c>
      <c r="F166" s="129">
        <f t="shared" si="26"/>
        <v>66</v>
      </c>
      <c r="G166" s="181">
        <f t="shared" si="26"/>
        <v>0</v>
      </c>
      <c r="H166" s="181">
        <f t="shared" si="26"/>
        <v>0</v>
      </c>
      <c r="I166" s="181">
        <f t="shared" si="26"/>
        <v>0</v>
      </c>
      <c r="J166" s="129">
        <f t="shared" si="26"/>
        <v>0</v>
      </c>
      <c r="K166" s="130">
        <f t="shared" si="26"/>
        <v>66</v>
      </c>
    </row>
    <row r="167" spans="1:11" ht="12.75">
      <c r="A167" s="42">
        <v>12</v>
      </c>
      <c r="B167" s="116" t="s">
        <v>15</v>
      </c>
      <c r="C167" s="181">
        <f aca="true" t="shared" si="27" ref="C167:K167">C129+C92+C55+C18</f>
        <v>122</v>
      </c>
      <c r="D167" s="181">
        <f t="shared" si="27"/>
        <v>33</v>
      </c>
      <c r="E167" s="181">
        <f t="shared" si="27"/>
        <v>15</v>
      </c>
      <c r="F167" s="129">
        <f t="shared" si="27"/>
        <v>170</v>
      </c>
      <c r="G167" s="181">
        <f t="shared" si="27"/>
        <v>26</v>
      </c>
      <c r="H167" s="181">
        <f t="shared" si="27"/>
        <v>3</v>
      </c>
      <c r="I167" s="181">
        <f t="shared" si="27"/>
        <v>2</v>
      </c>
      <c r="J167" s="129">
        <f t="shared" si="27"/>
        <v>31</v>
      </c>
      <c r="K167" s="130">
        <f t="shared" si="27"/>
        <v>201</v>
      </c>
    </row>
    <row r="168" spans="1:13" ht="12.75">
      <c r="A168" s="42">
        <v>13</v>
      </c>
      <c r="B168" s="116" t="s">
        <v>16</v>
      </c>
      <c r="C168" s="181">
        <f aca="true" t="shared" si="28" ref="C168:K168">C130+C93+C56+C19</f>
        <v>119</v>
      </c>
      <c r="D168" s="181">
        <f t="shared" si="28"/>
        <v>33</v>
      </c>
      <c r="E168" s="181">
        <f t="shared" si="28"/>
        <v>61</v>
      </c>
      <c r="F168" s="129">
        <f t="shared" si="28"/>
        <v>213</v>
      </c>
      <c r="G168" s="181">
        <f t="shared" si="28"/>
        <v>13</v>
      </c>
      <c r="H168" s="181">
        <f t="shared" si="28"/>
        <v>2</v>
      </c>
      <c r="I168" s="181">
        <f t="shared" si="28"/>
        <v>5</v>
      </c>
      <c r="J168" s="129">
        <f t="shared" si="28"/>
        <v>20</v>
      </c>
      <c r="K168" s="130">
        <f t="shared" si="28"/>
        <v>233</v>
      </c>
      <c r="M168" s="120"/>
    </row>
    <row r="169" spans="1:11" ht="12.75">
      <c r="A169" s="42">
        <v>14</v>
      </c>
      <c r="B169" s="117" t="s">
        <v>17</v>
      </c>
      <c r="C169" s="181">
        <f aca="true" t="shared" si="29" ref="C169:K169">C131+C94+C57+C20</f>
        <v>702</v>
      </c>
      <c r="D169" s="181">
        <f t="shared" si="29"/>
        <v>178</v>
      </c>
      <c r="E169" s="181">
        <f t="shared" si="29"/>
        <v>66</v>
      </c>
      <c r="F169" s="129">
        <f t="shared" si="29"/>
        <v>946</v>
      </c>
      <c r="G169" s="181">
        <f t="shared" si="29"/>
        <v>210</v>
      </c>
      <c r="H169" s="181">
        <f t="shared" si="29"/>
        <v>22</v>
      </c>
      <c r="I169" s="181">
        <f t="shared" si="29"/>
        <v>6</v>
      </c>
      <c r="J169" s="129">
        <f t="shared" si="29"/>
        <v>238</v>
      </c>
      <c r="K169" s="130">
        <f t="shared" si="29"/>
        <v>1184</v>
      </c>
    </row>
    <row r="170" spans="1:11" ht="12.75">
      <c r="A170" s="42">
        <v>15</v>
      </c>
      <c r="B170" s="117" t="s">
        <v>18</v>
      </c>
      <c r="C170" s="181">
        <f aca="true" t="shared" si="30" ref="C170:K170">C132+C95+C58+C21</f>
        <v>77</v>
      </c>
      <c r="D170" s="181">
        <f t="shared" si="30"/>
        <v>13</v>
      </c>
      <c r="E170" s="181">
        <f t="shared" si="30"/>
        <v>7</v>
      </c>
      <c r="F170" s="129">
        <f t="shared" si="30"/>
        <v>97</v>
      </c>
      <c r="G170" s="181">
        <f t="shared" si="30"/>
        <v>5</v>
      </c>
      <c r="H170" s="181">
        <f t="shared" si="30"/>
        <v>3</v>
      </c>
      <c r="I170" s="181">
        <f t="shared" si="30"/>
        <v>0</v>
      </c>
      <c r="J170" s="129">
        <f t="shared" si="30"/>
        <v>8</v>
      </c>
      <c r="K170" s="130">
        <f t="shared" si="30"/>
        <v>105</v>
      </c>
    </row>
    <row r="171" spans="1:11" ht="12.75">
      <c r="A171" s="42">
        <v>16</v>
      </c>
      <c r="B171" s="117" t="s">
        <v>19</v>
      </c>
      <c r="C171" s="181">
        <f aca="true" t="shared" si="31" ref="C171:K171">C133+C96+C59+C22</f>
        <v>20</v>
      </c>
      <c r="D171" s="181">
        <f t="shared" si="31"/>
        <v>8</v>
      </c>
      <c r="E171" s="181">
        <f t="shared" si="31"/>
        <v>2</v>
      </c>
      <c r="F171" s="129">
        <f t="shared" si="31"/>
        <v>30</v>
      </c>
      <c r="G171" s="181">
        <f t="shared" si="31"/>
        <v>0</v>
      </c>
      <c r="H171" s="181">
        <f t="shared" si="31"/>
        <v>1</v>
      </c>
      <c r="I171" s="181">
        <f t="shared" si="31"/>
        <v>0</v>
      </c>
      <c r="J171" s="129">
        <f t="shared" si="31"/>
        <v>1</v>
      </c>
      <c r="K171" s="130">
        <f t="shared" si="31"/>
        <v>31</v>
      </c>
    </row>
    <row r="172" spans="1:11" ht="12.75">
      <c r="A172" s="42">
        <v>17</v>
      </c>
      <c r="B172" s="116" t="s">
        <v>20</v>
      </c>
      <c r="C172" s="181">
        <f aca="true" t="shared" si="32" ref="C172:K172">C134+C97+C60+C23</f>
        <v>52</v>
      </c>
      <c r="D172" s="181">
        <f t="shared" si="32"/>
        <v>10</v>
      </c>
      <c r="E172" s="181">
        <f t="shared" si="32"/>
        <v>1</v>
      </c>
      <c r="F172" s="129">
        <f t="shared" si="32"/>
        <v>63</v>
      </c>
      <c r="G172" s="181">
        <f t="shared" si="32"/>
        <v>7</v>
      </c>
      <c r="H172" s="181">
        <f t="shared" si="32"/>
        <v>2</v>
      </c>
      <c r="I172" s="181">
        <f t="shared" si="32"/>
        <v>0</v>
      </c>
      <c r="J172" s="129">
        <f t="shared" si="32"/>
        <v>9</v>
      </c>
      <c r="K172" s="130">
        <f t="shared" si="32"/>
        <v>72</v>
      </c>
    </row>
    <row r="173" spans="1:11" ht="12.75">
      <c r="A173" s="42">
        <v>18</v>
      </c>
      <c r="B173" s="116" t="s">
        <v>21</v>
      </c>
      <c r="C173" s="181">
        <f aca="true" t="shared" si="33" ref="C173:K173">C135+C98+C61+C24</f>
        <v>16</v>
      </c>
      <c r="D173" s="181">
        <f t="shared" si="33"/>
        <v>7</v>
      </c>
      <c r="E173" s="181">
        <f t="shared" si="33"/>
        <v>1</v>
      </c>
      <c r="F173" s="129">
        <f t="shared" si="33"/>
        <v>24</v>
      </c>
      <c r="G173" s="181">
        <f t="shared" si="33"/>
        <v>1</v>
      </c>
      <c r="H173" s="181">
        <f t="shared" si="33"/>
        <v>0</v>
      </c>
      <c r="I173" s="181">
        <f t="shared" si="33"/>
        <v>0</v>
      </c>
      <c r="J173" s="129">
        <f t="shared" si="33"/>
        <v>1</v>
      </c>
      <c r="K173" s="130">
        <f t="shared" si="33"/>
        <v>25</v>
      </c>
    </row>
    <row r="174" spans="1:11" ht="12.75">
      <c r="A174" s="42">
        <v>19</v>
      </c>
      <c r="B174" s="117" t="s">
        <v>22</v>
      </c>
      <c r="C174" s="181">
        <f aca="true" t="shared" si="34" ref="C174:K174">C136+C99+C62+C25</f>
        <v>58</v>
      </c>
      <c r="D174" s="181">
        <f t="shared" si="34"/>
        <v>11</v>
      </c>
      <c r="E174" s="181">
        <f t="shared" si="34"/>
        <v>18</v>
      </c>
      <c r="F174" s="129">
        <f t="shared" si="34"/>
        <v>87</v>
      </c>
      <c r="G174" s="181">
        <f t="shared" si="34"/>
        <v>10</v>
      </c>
      <c r="H174" s="181">
        <f t="shared" si="34"/>
        <v>4</v>
      </c>
      <c r="I174" s="181">
        <f t="shared" si="34"/>
        <v>0</v>
      </c>
      <c r="J174" s="129">
        <f t="shared" si="34"/>
        <v>14</v>
      </c>
      <c r="K174" s="130">
        <f t="shared" si="34"/>
        <v>101</v>
      </c>
    </row>
    <row r="175" spans="1:11" ht="12.75">
      <c r="A175" s="42">
        <v>20</v>
      </c>
      <c r="B175" s="116" t="s">
        <v>23</v>
      </c>
      <c r="C175" s="181">
        <f aca="true" t="shared" si="35" ref="C175:K175">C137+C100+C63+C26</f>
        <v>84</v>
      </c>
      <c r="D175" s="181">
        <f t="shared" si="35"/>
        <v>23</v>
      </c>
      <c r="E175" s="181">
        <f t="shared" si="35"/>
        <v>6</v>
      </c>
      <c r="F175" s="129">
        <f t="shared" si="35"/>
        <v>113</v>
      </c>
      <c r="G175" s="181">
        <f t="shared" si="35"/>
        <v>17</v>
      </c>
      <c r="H175" s="181">
        <f t="shared" si="35"/>
        <v>2</v>
      </c>
      <c r="I175" s="181">
        <f t="shared" si="35"/>
        <v>2</v>
      </c>
      <c r="J175" s="129">
        <f t="shared" si="35"/>
        <v>21</v>
      </c>
      <c r="K175" s="130">
        <f t="shared" si="35"/>
        <v>134</v>
      </c>
    </row>
    <row r="176" spans="1:11" ht="12.75">
      <c r="A176" s="42">
        <v>21</v>
      </c>
      <c r="B176" s="116" t="s">
        <v>24</v>
      </c>
      <c r="C176" s="181">
        <f aca="true" t="shared" si="36" ref="C176:K176">C138+C101+C64+C27</f>
        <v>40</v>
      </c>
      <c r="D176" s="181">
        <f t="shared" si="36"/>
        <v>17</v>
      </c>
      <c r="E176" s="181">
        <f t="shared" si="36"/>
        <v>8</v>
      </c>
      <c r="F176" s="129">
        <f t="shared" si="36"/>
        <v>65</v>
      </c>
      <c r="G176" s="181">
        <f t="shared" si="36"/>
        <v>9</v>
      </c>
      <c r="H176" s="181">
        <f t="shared" si="36"/>
        <v>6</v>
      </c>
      <c r="I176" s="181">
        <f t="shared" si="36"/>
        <v>3</v>
      </c>
      <c r="J176" s="129">
        <f t="shared" si="36"/>
        <v>18</v>
      </c>
      <c r="K176" s="130">
        <f t="shared" si="36"/>
        <v>83</v>
      </c>
    </row>
    <row r="177" spans="1:11" ht="12.75">
      <c r="A177" s="42">
        <v>22</v>
      </c>
      <c r="B177" s="116" t="s">
        <v>25</v>
      </c>
      <c r="C177" s="181">
        <f aca="true" t="shared" si="37" ref="C177:K177">C139+C102+C65+C28</f>
        <v>65</v>
      </c>
      <c r="D177" s="181">
        <f t="shared" si="37"/>
        <v>27</v>
      </c>
      <c r="E177" s="181">
        <f t="shared" si="37"/>
        <v>3</v>
      </c>
      <c r="F177" s="129">
        <f t="shared" si="37"/>
        <v>95</v>
      </c>
      <c r="G177" s="181">
        <f t="shared" si="37"/>
        <v>27</v>
      </c>
      <c r="H177" s="181">
        <f t="shared" si="37"/>
        <v>9</v>
      </c>
      <c r="I177" s="181">
        <f t="shared" si="37"/>
        <v>1</v>
      </c>
      <c r="J177" s="129">
        <f t="shared" si="37"/>
        <v>37</v>
      </c>
      <c r="K177" s="130">
        <f t="shared" si="37"/>
        <v>132</v>
      </c>
    </row>
    <row r="178" spans="1:11" ht="12.75">
      <c r="A178" s="42">
        <v>23</v>
      </c>
      <c r="B178" s="116" t="s">
        <v>26</v>
      </c>
      <c r="C178" s="181">
        <f aca="true" t="shared" si="38" ref="C178:K178">C140+C103+C66+C29</f>
        <v>12</v>
      </c>
      <c r="D178" s="181">
        <f t="shared" si="38"/>
        <v>6</v>
      </c>
      <c r="E178" s="181">
        <f t="shared" si="38"/>
        <v>4</v>
      </c>
      <c r="F178" s="129">
        <f t="shared" si="38"/>
        <v>22</v>
      </c>
      <c r="G178" s="181">
        <f t="shared" si="38"/>
        <v>0</v>
      </c>
      <c r="H178" s="181">
        <f t="shared" si="38"/>
        <v>0</v>
      </c>
      <c r="I178" s="181">
        <f t="shared" si="38"/>
        <v>0</v>
      </c>
      <c r="J178" s="129">
        <f t="shared" si="38"/>
        <v>0</v>
      </c>
      <c r="K178" s="130">
        <f t="shared" si="38"/>
        <v>22</v>
      </c>
    </row>
    <row r="179" spans="1:11" ht="12.75">
      <c r="A179" s="42">
        <v>24</v>
      </c>
      <c r="B179" s="116" t="s">
        <v>27</v>
      </c>
      <c r="C179" s="181">
        <f aca="true" t="shared" si="39" ref="C179:K179">C141+C104+C67+C30</f>
        <v>83</v>
      </c>
      <c r="D179" s="181">
        <f t="shared" si="39"/>
        <v>26</v>
      </c>
      <c r="E179" s="181">
        <f t="shared" si="39"/>
        <v>14</v>
      </c>
      <c r="F179" s="129">
        <f t="shared" si="39"/>
        <v>123</v>
      </c>
      <c r="G179" s="181">
        <f t="shared" si="39"/>
        <v>10</v>
      </c>
      <c r="H179" s="181">
        <f t="shared" si="39"/>
        <v>4</v>
      </c>
      <c r="I179" s="181">
        <f t="shared" si="39"/>
        <v>0</v>
      </c>
      <c r="J179" s="129">
        <f t="shared" si="39"/>
        <v>14</v>
      </c>
      <c r="K179" s="130">
        <f t="shared" si="39"/>
        <v>137</v>
      </c>
    </row>
    <row r="180" spans="1:11" ht="12.75">
      <c r="A180" s="42">
        <v>25</v>
      </c>
      <c r="B180" s="116" t="s">
        <v>28</v>
      </c>
      <c r="C180" s="181">
        <f aca="true" t="shared" si="40" ref="C180:K180">C142+C105+C68+C31</f>
        <v>215</v>
      </c>
      <c r="D180" s="181">
        <f t="shared" si="40"/>
        <v>38</v>
      </c>
      <c r="E180" s="181">
        <f t="shared" si="40"/>
        <v>52</v>
      </c>
      <c r="F180" s="129">
        <f t="shared" si="40"/>
        <v>305</v>
      </c>
      <c r="G180" s="181">
        <f t="shared" si="40"/>
        <v>39</v>
      </c>
      <c r="H180" s="181">
        <f t="shared" si="40"/>
        <v>7</v>
      </c>
      <c r="I180" s="181">
        <f t="shared" si="40"/>
        <v>5</v>
      </c>
      <c r="J180" s="129">
        <f t="shared" si="40"/>
        <v>51</v>
      </c>
      <c r="K180" s="130">
        <f t="shared" si="40"/>
        <v>356</v>
      </c>
    </row>
    <row r="181" spans="1:11" ht="15" customHeight="1">
      <c r="A181" s="43">
        <v>26</v>
      </c>
      <c r="B181" s="154" t="s">
        <v>61</v>
      </c>
      <c r="C181" s="119">
        <f aca="true" t="shared" si="41" ref="C181:K181">C143+C106+C69+C32</f>
        <v>100</v>
      </c>
      <c r="D181" s="119">
        <f t="shared" si="41"/>
        <v>90</v>
      </c>
      <c r="E181" s="119">
        <f t="shared" si="41"/>
        <v>21</v>
      </c>
      <c r="F181" s="128">
        <f t="shared" si="41"/>
        <v>211</v>
      </c>
      <c r="G181" s="119">
        <f t="shared" si="41"/>
        <v>10</v>
      </c>
      <c r="H181" s="119">
        <f t="shared" si="41"/>
        <v>4</v>
      </c>
      <c r="I181" s="119">
        <f t="shared" si="41"/>
        <v>0</v>
      </c>
      <c r="J181" s="129">
        <f t="shared" si="41"/>
        <v>14</v>
      </c>
      <c r="K181" s="130">
        <f t="shared" si="41"/>
        <v>225</v>
      </c>
    </row>
    <row r="182" spans="1:11" ht="15" customHeight="1">
      <c r="A182" s="42">
        <v>27</v>
      </c>
      <c r="B182" s="193" t="s">
        <v>77</v>
      </c>
      <c r="C182" s="119">
        <f aca="true" t="shared" si="42" ref="C182:K182">C144+C107+C70+C33</f>
        <v>1</v>
      </c>
      <c r="D182" s="119">
        <f t="shared" si="42"/>
        <v>0</v>
      </c>
      <c r="E182" s="119">
        <f t="shared" si="42"/>
        <v>0</v>
      </c>
      <c r="F182" s="128">
        <f t="shared" si="42"/>
        <v>1</v>
      </c>
      <c r="G182" s="119">
        <f t="shared" si="42"/>
        <v>0</v>
      </c>
      <c r="H182" s="119">
        <f t="shared" si="42"/>
        <v>0</v>
      </c>
      <c r="I182" s="119">
        <f t="shared" si="42"/>
        <v>0</v>
      </c>
      <c r="J182" s="129">
        <f t="shared" si="42"/>
        <v>0</v>
      </c>
      <c r="K182" s="130">
        <f t="shared" si="42"/>
        <v>1</v>
      </c>
    </row>
    <row r="183" spans="1:11" ht="15" customHeight="1">
      <c r="A183" s="43">
        <v>28</v>
      </c>
      <c r="B183" s="193" t="s">
        <v>78</v>
      </c>
      <c r="C183" s="119">
        <f aca="true" t="shared" si="43" ref="C183:K183">C145+C108+C71+C34</f>
        <v>1</v>
      </c>
      <c r="D183" s="119">
        <f t="shared" si="43"/>
        <v>0</v>
      </c>
      <c r="E183" s="119">
        <f t="shared" si="43"/>
        <v>0</v>
      </c>
      <c r="F183" s="128">
        <f t="shared" si="43"/>
        <v>1</v>
      </c>
      <c r="G183" s="119">
        <f t="shared" si="43"/>
        <v>0</v>
      </c>
      <c r="H183" s="119">
        <f t="shared" si="43"/>
        <v>0</v>
      </c>
      <c r="I183" s="119">
        <f t="shared" si="43"/>
        <v>0</v>
      </c>
      <c r="J183" s="129">
        <f t="shared" si="43"/>
        <v>0</v>
      </c>
      <c r="K183" s="130">
        <f t="shared" si="43"/>
        <v>1</v>
      </c>
    </row>
    <row r="184" spans="1:11" ht="16.5" customHeight="1" thickBot="1">
      <c r="A184" s="42">
        <v>29</v>
      </c>
      <c r="B184" s="111" t="s">
        <v>76</v>
      </c>
      <c r="C184" s="119">
        <f aca="true" t="shared" si="44" ref="C184:K184">C146+C109+C72+C35</f>
        <v>2</v>
      </c>
      <c r="D184" s="119">
        <f t="shared" si="44"/>
        <v>0</v>
      </c>
      <c r="E184" s="119">
        <f t="shared" si="44"/>
        <v>0</v>
      </c>
      <c r="F184" s="128">
        <f t="shared" si="44"/>
        <v>2</v>
      </c>
      <c r="G184" s="119">
        <f t="shared" si="44"/>
        <v>1</v>
      </c>
      <c r="H184" s="119">
        <f t="shared" si="44"/>
        <v>0</v>
      </c>
      <c r="I184" s="119">
        <f t="shared" si="44"/>
        <v>0</v>
      </c>
      <c r="J184" s="129">
        <f t="shared" si="44"/>
        <v>1</v>
      </c>
      <c r="K184" s="130">
        <f t="shared" si="44"/>
        <v>3</v>
      </c>
    </row>
    <row r="185" spans="1:11" ht="16.5" thickBot="1">
      <c r="A185" s="254" t="s">
        <v>3</v>
      </c>
      <c r="B185" s="255"/>
      <c r="C185" s="35">
        <f aca="true" t="shared" si="45" ref="C185:K185">SUM(C156:C184)</f>
        <v>3112</v>
      </c>
      <c r="D185" s="36">
        <f t="shared" si="45"/>
        <v>879</v>
      </c>
      <c r="E185" s="36">
        <f t="shared" si="45"/>
        <v>625</v>
      </c>
      <c r="F185" s="36">
        <f t="shared" si="45"/>
        <v>4616</v>
      </c>
      <c r="G185" s="36">
        <f t="shared" si="45"/>
        <v>542</v>
      </c>
      <c r="H185" s="36">
        <f t="shared" si="45"/>
        <v>120</v>
      </c>
      <c r="I185" s="36">
        <f t="shared" si="45"/>
        <v>44</v>
      </c>
      <c r="J185" s="36">
        <f t="shared" si="45"/>
        <v>706</v>
      </c>
      <c r="K185" s="37">
        <f t="shared" si="45"/>
        <v>5322</v>
      </c>
    </row>
    <row r="187" spans="1:11" ht="12.75">
      <c r="A187" s="53"/>
      <c r="B187" s="55"/>
      <c r="C187" s="13"/>
      <c r="D187" s="13"/>
      <c r="E187" s="13"/>
      <c r="F187" s="114"/>
      <c r="G187" s="13"/>
      <c r="H187" s="13"/>
      <c r="I187" s="13"/>
      <c r="J187" s="114"/>
      <c r="K187" s="114"/>
    </row>
    <row r="188" spans="1:11" ht="12.75">
      <c r="A188" s="53"/>
      <c r="B188" s="54"/>
      <c r="C188" s="13"/>
      <c r="D188" s="13"/>
      <c r="E188" s="13"/>
      <c r="F188" s="114"/>
      <c r="G188" s="13"/>
      <c r="H188" s="13"/>
      <c r="I188" s="13"/>
      <c r="J188" s="114"/>
      <c r="K188" s="114"/>
    </row>
    <row r="189" spans="1:11" ht="12.75">
      <c r="A189" s="223"/>
      <c r="B189" s="223"/>
      <c r="C189" s="13"/>
      <c r="D189" s="13"/>
      <c r="E189" s="13"/>
      <c r="F189" s="114"/>
      <c r="G189" s="13"/>
      <c r="H189" s="13"/>
      <c r="I189" s="13"/>
      <c r="J189" s="114"/>
      <c r="K189" s="114"/>
    </row>
    <row r="190" spans="1:11" ht="12.75">
      <c r="A190" s="223"/>
      <c r="B190" s="223"/>
      <c r="C190" s="18"/>
      <c r="D190" s="18"/>
      <c r="E190" s="18"/>
      <c r="F190" s="17"/>
      <c r="G190" s="18"/>
      <c r="H190" s="18"/>
      <c r="I190" s="18"/>
      <c r="J190" s="17"/>
      <c r="K190" s="17"/>
    </row>
    <row r="191" spans="1:11" ht="12.75">
      <c r="A191" s="223"/>
      <c r="B191" s="223"/>
      <c r="C191" s="19"/>
      <c r="D191" s="19"/>
      <c r="E191" s="19"/>
      <c r="F191" s="19"/>
      <c r="G191" s="19"/>
      <c r="H191" s="19"/>
      <c r="I191" s="19"/>
      <c r="J191" s="19"/>
      <c r="K191" s="19"/>
    </row>
    <row r="192" spans="1:11" ht="15">
      <c r="A192" s="13"/>
      <c r="B192" s="139"/>
      <c r="C192" s="107"/>
      <c r="D192" s="107"/>
      <c r="E192" s="107"/>
      <c r="F192" s="107"/>
      <c r="G192" s="107"/>
      <c r="H192" s="107"/>
      <c r="I192" s="107"/>
      <c r="J192" s="107"/>
      <c r="K192" s="107"/>
    </row>
    <row r="193" spans="1:11" ht="15">
      <c r="A193" s="13"/>
      <c r="B193" s="139"/>
      <c r="C193" s="107"/>
      <c r="D193" s="107"/>
      <c r="E193" s="107"/>
      <c r="F193" s="19"/>
      <c r="G193" s="19"/>
      <c r="H193" s="19"/>
      <c r="I193" s="19"/>
      <c r="J193" s="19"/>
      <c r="K193" s="19"/>
    </row>
    <row r="194" spans="1:5" ht="15">
      <c r="A194" s="13"/>
      <c r="B194" s="139"/>
      <c r="C194" s="107"/>
      <c r="D194" s="107"/>
      <c r="E194" s="107"/>
    </row>
    <row r="195" spans="1:5" ht="15">
      <c r="A195" s="13"/>
      <c r="B195" s="139"/>
      <c r="C195" s="107"/>
      <c r="D195" s="107"/>
      <c r="E195" s="107"/>
    </row>
    <row r="196" spans="1:5" ht="15">
      <c r="A196" s="13"/>
      <c r="B196" s="139"/>
      <c r="C196" s="107"/>
      <c r="D196" s="107"/>
      <c r="E196" s="107"/>
    </row>
    <row r="197" spans="1:5" ht="15">
      <c r="A197" s="13"/>
      <c r="B197" s="139"/>
      <c r="C197" s="107"/>
      <c r="D197" s="107"/>
      <c r="E197" s="107"/>
    </row>
    <row r="198" spans="1:5" ht="15">
      <c r="A198" s="13"/>
      <c r="B198" s="139"/>
      <c r="C198" s="107"/>
      <c r="D198" s="107"/>
      <c r="E198" s="107"/>
    </row>
    <row r="199" spans="1:5" ht="15">
      <c r="A199" s="13"/>
      <c r="B199" s="139"/>
      <c r="C199" s="107"/>
      <c r="D199" s="107"/>
      <c r="E199" s="107"/>
    </row>
    <row r="200" spans="1:5" ht="15">
      <c r="A200" s="142"/>
      <c r="B200" s="140"/>
      <c r="C200" s="107"/>
      <c r="D200" s="107"/>
      <c r="E200" s="107"/>
    </row>
    <row r="201" spans="1:5" ht="15">
      <c r="A201" s="13"/>
      <c r="B201" s="139"/>
      <c r="C201" s="107"/>
      <c r="D201" s="107"/>
      <c r="E201" s="107"/>
    </row>
    <row r="202" spans="1:5" ht="15">
      <c r="A202" s="13"/>
      <c r="B202" s="139"/>
      <c r="C202" s="107"/>
      <c r="D202" s="107"/>
      <c r="E202" s="107"/>
    </row>
    <row r="203" spans="1:5" ht="15">
      <c r="A203" s="13"/>
      <c r="B203" s="139"/>
      <c r="C203" s="107"/>
      <c r="D203" s="107"/>
      <c r="E203" s="107"/>
    </row>
    <row r="204" spans="1:5" ht="15">
      <c r="A204" s="13"/>
      <c r="B204" s="139"/>
      <c r="C204" s="107"/>
      <c r="D204" s="107"/>
      <c r="E204" s="107"/>
    </row>
    <row r="205" spans="1:5" ht="15">
      <c r="A205" s="13"/>
      <c r="B205" s="139"/>
      <c r="C205" s="107"/>
      <c r="D205" s="107"/>
      <c r="E205" s="107"/>
    </row>
    <row r="206" spans="1:5" ht="15">
      <c r="A206" s="142"/>
      <c r="B206" s="140"/>
      <c r="C206" s="107"/>
      <c r="D206" s="107"/>
      <c r="E206" s="107"/>
    </row>
    <row r="207" spans="1:5" ht="15">
      <c r="A207" s="142"/>
      <c r="B207" s="140"/>
      <c r="C207" s="107"/>
      <c r="D207" s="107"/>
      <c r="E207" s="107"/>
    </row>
    <row r="208" spans="1:5" ht="15">
      <c r="A208" s="142"/>
      <c r="B208" s="140"/>
      <c r="C208" s="107"/>
      <c r="D208" s="107"/>
      <c r="E208" s="107"/>
    </row>
    <row r="209" spans="1:5" ht="15">
      <c r="A209" s="13"/>
      <c r="B209" s="139"/>
      <c r="C209" s="107"/>
      <c r="D209" s="107"/>
      <c r="E209" s="107"/>
    </row>
    <row r="210" spans="1:5" ht="15">
      <c r="A210" s="13"/>
      <c r="B210" s="139"/>
      <c r="C210" s="107"/>
      <c r="D210" s="107"/>
      <c r="E210" s="107"/>
    </row>
    <row r="211" spans="1:5" ht="15">
      <c r="A211" s="142"/>
      <c r="B211" s="140"/>
      <c r="C211" s="107"/>
      <c r="D211" s="107"/>
      <c r="E211" s="107"/>
    </row>
    <row r="212" spans="1:5" ht="15">
      <c r="A212" s="13"/>
      <c r="B212" s="139"/>
      <c r="C212" s="107"/>
      <c r="D212" s="107"/>
      <c r="E212" s="107"/>
    </row>
    <row r="213" spans="1:5" ht="15">
      <c r="A213" s="13"/>
      <c r="B213" s="139"/>
      <c r="C213" s="107"/>
      <c r="D213" s="107"/>
      <c r="E213" s="107"/>
    </row>
    <row r="214" spans="1:5" ht="15">
      <c r="A214" s="13"/>
      <c r="B214" s="139"/>
      <c r="C214" s="107"/>
      <c r="D214" s="107"/>
      <c r="E214" s="107"/>
    </row>
    <row r="215" spans="1:5" ht="15">
      <c r="A215" s="13"/>
      <c r="B215" s="139"/>
      <c r="C215" s="107"/>
      <c r="D215" s="107"/>
      <c r="E215" s="107"/>
    </row>
    <row r="216" spans="1:5" ht="15">
      <c r="A216" s="13"/>
      <c r="B216" s="139"/>
      <c r="C216" s="107"/>
      <c r="D216" s="107"/>
      <c r="E216" s="107"/>
    </row>
    <row r="217" spans="1:5" ht="15">
      <c r="A217" s="13"/>
      <c r="B217" s="139"/>
      <c r="C217" s="107"/>
      <c r="D217" s="107"/>
      <c r="E217" s="107"/>
    </row>
    <row r="218" spans="1:5" ht="15">
      <c r="A218" s="13"/>
      <c r="B218" s="139"/>
      <c r="C218" s="107"/>
      <c r="D218" s="107"/>
      <c r="E218" s="107"/>
    </row>
    <row r="219" spans="1:5" ht="15">
      <c r="A219" s="13"/>
      <c r="B219" s="143"/>
      <c r="C219" s="107"/>
      <c r="D219" s="107"/>
      <c r="E219" s="107"/>
    </row>
    <row r="220" spans="1:5" ht="15">
      <c r="A220" s="13"/>
      <c r="B220" s="55"/>
      <c r="C220" s="107"/>
      <c r="D220" s="107"/>
      <c r="E220" s="107"/>
    </row>
    <row r="221" spans="1:5" ht="15.75">
      <c r="A221" s="220"/>
      <c r="B221" s="220"/>
      <c r="C221" s="107"/>
      <c r="D221" s="107"/>
      <c r="E221" s="107"/>
    </row>
    <row r="223" spans="3:4" ht="15">
      <c r="C223" s="107"/>
      <c r="D223" s="107"/>
    </row>
  </sheetData>
  <sheetProtection/>
  <protectedRanges>
    <protectedRange sqref="C7:E35 G7:I35 G44:I72 C44:E72 G81:I109 C81:E109 G118:I146 C118:E146" name="Діапазон1"/>
  </protectedRanges>
  <mergeCells count="45">
    <mergeCell ref="A2:K2"/>
    <mergeCell ref="A39:K39"/>
    <mergeCell ref="A76:K76"/>
    <mergeCell ref="A113:K113"/>
    <mergeCell ref="A5:A6"/>
    <mergeCell ref="G79:J79"/>
    <mergeCell ref="B42:B43"/>
    <mergeCell ref="C40:K41"/>
    <mergeCell ref="A41:B41"/>
    <mergeCell ref="C3:K4"/>
    <mergeCell ref="A189:A191"/>
    <mergeCell ref="B189:B191"/>
    <mergeCell ref="C153:F153"/>
    <mergeCell ref="G153:J154"/>
    <mergeCell ref="C154:F154"/>
    <mergeCell ref="A185:B185"/>
    <mergeCell ref="A153:A155"/>
    <mergeCell ref="B153:B155"/>
    <mergeCell ref="A150:K150"/>
    <mergeCell ref="K153:K154"/>
    <mergeCell ref="C151:K152"/>
    <mergeCell ref="A152:B152"/>
    <mergeCell ref="A147:B147"/>
    <mergeCell ref="G42:J42"/>
    <mergeCell ref="A73:B73"/>
    <mergeCell ref="A221:B221"/>
    <mergeCell ref="C77:K78"/>
    <mergeCell ref="A78:B78"/>
    <mergeCell ref="A115:B115"/>
    <mergeCell ref="A110:B110"/>
    <mergeCell ref="C79:F79"/>
    <mergeCell ref="C116:F116"/>
    <mergeCell ref="A79:A80"/>
    <mergeCell ref="B79:B80"/>
    <mergeCell ref="A116:A117"/>
    <mergeCell ref="A4:B4"/>
    <mergeCell ref="C5:F5"/>
    <mergeCell ref="B5:B6"/>
    <mergeCell ref="G5:J5"/>
    <mergeCell ref="A36:B36"/>
    <mergeCell ref="B116:B117"/>
    <mergeCell ref="C42:F42"/>
    <mergeCell ref="G116:J116"/>
    <mergeCell ref="C114:K115"/>
    <mergeCell ref="A42:A43"/>
  </mergeCells>
  <printOptions/>
  <pageMargins left="2.48" right="0.19" top="0.26" bottom="0.19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Борисова</dc:creator>
  <cp:keywords/>
  <dc:description/>
  <cp:lastModifiedBy>Пользователь Windows</cp:lastModifiedBy>
  <cp:lastPrinted>2019-01-25T11:59:10Z</cp:lastPrinted>
  <dcterms:created xsi:type="dcterms:W3CDTF">2010-01-15T12:58:10Z</dcterms:created>
  <dcterms:modified xsi:type="dcterms:W3CDTF">2019-02-12T15:32:06Z</dcterms:modified>
  <cp:category/>
  <cp:version/>
  <cp:contentType/>
  <cp:contentStatus/>
</cp:coreProperties>
</file>