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o.korzh\Desktop\ЛЗ для ДКВС_2025\Омепразол\"/>
    </mc:Choice>
  </mc:AlternateContent>
  <xr:revisionPtr revIDLastSave="0" documentId="13_ncr:1_{D65A7149-C54E-4E06-8A4E-BDFA02D2FCB7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Таблиця для специфікації" sheetId="5" r:id="rId1"/>
  </sheets>
  <definedNames>
    <definedName name="_xlnm._FilterDatabase" localSheetId="0" hidden="1">'Таблиця для специфікації'!$A$2:$G$20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5" l="1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 l="1"/>
</calcChain>
</file>

<file path=xl/sharedStrings.xml><?xml version="1.0" encoding="utf-8"?>
<sst xmlns="http://schemas.openxmlformats.org/spreadsheetml/2006/main" count="27" uniqueCount="27">
  <si>
    <t>№</t>
  </si>
  <si>
    <t xml:space="preserve">Ранітидин таблетки вкриті оболонкою, по 150 мг </t>
  </si>
  <si>
    <t xml:space="preserve">Омепразол капсули по 20 мг </t>
  </si>
  <si>
    <t xml:space="preserve">Лоратадин таблетки по 0,01 г </t>
  </si>
  <si>
    <t xml:space="preserve">Лоперамід таблетки, капсули по 2 мг </t>
  </si>
  <si>
    <t xml:space="preserve">Метоклопрамід таблетки по 10 мг </t>
  </si>
  <si>
    <t xml:space="preserve">Дименгідринат/таблетки від захитування та нудоти таблетки  50 мг </t>
  </si>
  <si>
    <t xml:space="preserve">Флуоксетин таблетки вкриті оболонкою, по 20 мг </t>
  </si>
  <si>
    <t xml:space="preserve">Амітриптилін таблетки, вкриті оболонкою по 25 мг </t>
  </si>
  <si>
    <t xml:space="preserve">Габапентин капсули по 300 мг </t>
  </si>
  <si>
    <t xml:space="preserve">Калію хлорид таблетки, капсули 600 мг </t>
  </si>
  <si>
    <t xml:space="preserve">Ібупрофен таблетки, вкриті оболонкою по 200 мг </t>
  </si>
  <si>
    <t xml:space="preserve">Парацетамол таблетки, капсули 500 мг </t>
  </si>
  <si>
    <t xml:space="preserve">Гідрокортизований крем  1мг/г по 30 г </t>
  </si>
  <si>
    <t xml:space="preserve">Дексаметазон розчин для ін'єкцій 4 мг/мл </t>
  </si>
  <si>
    <t xml:space="preserve">Флуконазол таблетки, капсули 150 мг </t>
  </si>
  <si>
    <t xml:space="preserve">Флуконазол розчин для інфузій 2 мг/мл  </t>
  </si>
  <si>
    <t xml:space="preserve">Есциталопрам таблетки 20  мг </t>
  </si>
  <si>
    <t>Закупівля 2025 рік (уп.)</t>
  </si>
  <si>
    <t>Кратність упаковки</t>
  </si>
  <si>
    <t>Ціни в грн. в реєстрі граничних оптово-відпускних цін  +8%</t>
  </si>
  <si>
    <t>Натрію хлорид розчин для інфузій, 9 мг/мл (по 200 мл)</t>
  </si>
  <si>
    <t>Разом</t>
  </si>
  <si>
    <t>Сума видатків з урахуванням граничних оптово-відпускних цін та цін забюджетованих в гранті ГФ, грн.</t>
  </si>
  <si>
    <t>Назва предмету закупівлі</t>
  </si>
  <si>
    <t>Кількість одиниць до закупівлі, табл., капс., фл., амп.</t>
  </si>
  <si>
    <t>Розрахунки ЛЗ для ПР_оптово-роздрібні ціни_2025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</si>
</sst>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2" fontId="0" fillId="0" borderId="0" xfId="0" applyNumberFormat="1" applyFont="1" applyFill="1" applyAlignment="1">
      <alignment vertical="center"/>
    </xf>
    <xf numFmtId="9" fontId="5" fillId="0" borderId="0" xfId="0" applyNumberFormat="1" applyFont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4" fontId="6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2">
    <cellStyle name="Звичайний" xfId="0" builtinId="0"/>
    <cellStyle name="Звичайний 4" xfId="1" xr:uid="{43F29B4B-67A6-4C6E-BD68-FB7D0DD499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D22E6-1A0D-4061-ABFC-8E60C0444DB9}">
  <sheetPr>
    <pageSetUpPr fitToPage="1"/>
  </sheetPr>
  <dimension ref="A1:H21"/>
  <sheetViews>
    <sheetView tabSelected="1" zoomScale="80" zoomScaleNormal="80" workbookViewId="0">
      <pane xSplit="2" ySplit="2" topLeftCell="C3" activePane="bottomRight" state="frozen"/>
      <selection pane="topRight" activeCell="C1" sqref="C1"/>
      <selection pane="bottomLeft" activeCell="A5" sqref="A5"/>
      <selection pane="bottomRight" activeCell="E25" sqref="E25:E26"/>
    </sheetView>
  </sheetViews>
  <sheetFormatPr defaultColWidth="8.85546875" defaultRowHeight="15" x14ac:dyDescent="0.25"/>
  <cols>
    <col min="1" max="1" width="5.5703125" style="1" customWidth="1"/>
    <col min="2" max="2" width="76.7109375" style="1" customWidth="1"/>
    <col min="3" max="3" width="12.7109375" style="1" customWidth="1"/>
    <col min="4" max="4" width="12.7109375" style="1" hidden="1" customWidth="1"/>
    <col min="5" max="5" width="12.7109375" style="1" customWidth="1"/>
    <col min="6" max="6" width="17.85546875" style="1" customWidth="1"/>
    <col min="7" max="7" width="19.42578125" style="1" customWidth="1"/>
    <col min="8" max="8" width="17.85546875" style="1" customWidth="1"/>
    <col min="9" max="9" width="25" style="1" customWidth="1"/>
    <col min="10" max="16384" width="8.85546875" style="1"/>
  </cols>
  <sheetData>
    <row r="1" spans="1:8" ht="29.45" customHeight="1" thickBot="1" x14ac:dyDescent="0.3">
      <c r="A1" s="21"/>
      <c r="B1" s="21" t="s">
        <v>26</v>
      </c>
      <c r="C1" s="21"/>
      <c r="D1" s="21"/>
      <c r="E1" s="21"/>
      <c r="F1" s="8">
        <v>0.08</v>
      </c>
      <c r="G1" s="8"/>
    </row>
    <row r="2" spans="1:8" s="2" customFormat="1" ht="138.75" customHeight="1" x14ac:dyDescent="0.25">
      <c r="A2" s="10" t="s">
        <v>0</v>
      </c>
      <c r="B2" s="12" t="s">
        <v>24</v>
      </c>
      <c r="C2" s="18" t="s">
        <v>25</v>
      </c>
      <c r="D2" s="18" t="s">
        <v>19</v>
      </c>
      <c r="E2" s="13" t="s">
        <v>18</v>
      </c>
      <c r="F2" s="14" t="s">
        <v>20</v>
      </c>
      <c r="G2" s="14" t="s">
        <v>23</v>
      </c>
    </row>
    <row r="3" spans="1:8" s="4" customFormat="1" ht="16.899999999999999" customHeight="1" x14ac:dyDescent="0.25">
      <c r="A3" s="11">
        <v>1</v>
      </c>
      <c r="B3" s="3" t="s">
        <v>1</v>
      </c>
      <c r="C3" s="19">
        <v>23360</v>
      </c>
      <c r="D3" s="19">
        <v>20</v>
      </c>
      <c r="E3" s="5">
        <v>1168</v>
      </c>
      <c r="F3" s="6">
        <v>1.944</v>
      </c>
      <c r="G3" s="9">
        <f>F3*C3</f>
        <v>45411.839999999997</v>
      </c>
      <c r="H3" s="7"/>
    </row>
    <row r="4" spans="1:8" s="4" customFormat="1" ht="16.899999999999999" customHeight="1" x14ac:dyDescent="0.25">
      <c r="A4" s="11">
        <v>2</v>
      </c>
      <c r="B4" s="3" t="s">
        <v>2</v>
      </c>
      <c r="C4" s="19">
        <v>34540</v>
      </c>
      <c r="D4" s="19">
        <v>10</v>
      </c>
      <c r="E4" s="5">
        <v>3454</v>
      </c>
      <c r="F4" s="6">
        <v>5.1840000000000002</v>
      </c>
      <c r="G4" s="9">
        <f t="shared" ref="G4:G20" si="0">F4*C4</f>
        <v>179055.36000000002</v>
      </c>
      <c r="H4" s="7"/>
    </row>
    <row r="5" spans="1:8" s="4" customFormat="1" ht="16.899999999999999" customHeight="1" x14ac:dyDescent="0.25">
      <c r="A5" s="11">
        <v>3</v>
      </c>
      <c r="B5" s="3" t="s">
        <v>3</v>
      </c>
      <c r="C5" s="19">
        <v>5480</v>
      </c>
      <c r="D5" s="19">
        <v>10</v>
      </c>
      <c r="E5" s="5">
        <v>548</v>
      </c>
      <c r="F5" s="6">
        <v>4.3092000000000006</v>
      </c>
      <c r="G5" s="9">
        <f t="shared" si="0"/>
        <v>23614.416000000005</v>
      </c>
      <c r="H5" s="7"/>
    </row>
    <row r="6" spans="1:8" s="4" customFormat="1" ht="16.899999999999999" customHeight="1" x14ac:dyDescent="0.25">
      <c r="A6" s="11">
        <v>4</v>
      </c>
      <c r="B6" s="3" t="s">
        <v>4</v>
      </c>
      <c r="C6" s="19">
        <v>8720</v>
      </c>
      <c r="D6" s="19">
        <v>20</v>
      </c>
      <c r="E6" s="5">
        <v>436</v>
      </c>
      <c r="F6" s="6">
        <v>1.1083000000000001</v>
      </c>
      <c r="G6" s="9">
        <f t="shared" si="0"/>
        <v>9664.3760000000002</v>
      </c>
      <c r="H6" s="7"/>
    </row>
    <row r="7" spans="1:8" s="4" customFormat="1" ht="16.899999999999999" customHeight="1" x14ac:dyDescent="0.25">
      <c r="A7" s="11">
        <v>5</v>
      </c>
      <c r="B7" s="3" t="s">
        <v>5</v>
      </c>
      <c r="C7" s="19">
        <v>40700</v>
      </c>
      <c r="D7" s="19">
        <v>50</v>
      </c>
      <c r="E7" s="5">
        <v>814</v>
      </c>
      <c r="F7" s="6">
        <v>2.0499999999999998</v>
      </c>
      <c r="G7" s="9">
        <f t="shared" si="0"/>
        <v>83435</v>
      </c>
      <c r="H7" s="7"/>
    </row>
    <row r="8" spans="1:8" s="4" customFormat="1" ht="16.899999999999999" customHeight="1" x14ac:dyDescent="0.25">
      <c r="A8" s="11">
        <v>6</v>
      </c>
      <c r="B8" s="3" t="s">
        <v>6</v>
      </c>
      <c r="C8" s="19">
        <v>1460</v>
      </c>
      <c r="D8" s="19">
        <v>10</v>
      </c>
      <c r="E8" s="5">
        <v>146</v>
      </c>
      <c r="F8" s="6">
        <v>8.1999999999999993</v>
      </c>
      <c r="G8" s="9">
        <f t="shared" si="0"/>
        <v>11971.999999999998</v>
      </c>
      <c r="H8" s="7"/>
    </row>
    <row r="9" spans="1:8" s="4" customFormat="1" ht="16.899999999999999" customHeight="1" x14ac:dyDescent="0.25">
      <c r="A9" s="11">
        <v>7</v>
      </c>
      <c r="B9" s="3" t="s">
        <v>7</v>
      </c>
      <c r="C9" s="19">
        <v>7930</v>
      </c>
      <c r="D9" s="19">
        <v>10</v>
      </c>
      <c r="E9" s="5">
        <v>793</v>
      </c>
      <c r="F9" s="6">
        <v>4.51</v>
      </c>
      <c r="G9" s="9">
        <f t="shared" si="0"/>
        <v>35764.299999999996</v>
      </c>
      <c r="H9" s="7"/>
    </row>
    <row r="10" spans="1:8" s="4" customFormat="1" ht="16.899999999999999" customHeight="1" x14ac:dyDescent="0.25">
      <c r="A10" s="11">
        <v>8</v>
      </c>
      <c r="B10" s="3" t="s">
        <v>8</v>
      </c>
      <c r="C10" s="19">
        <v>9100</v>
      </c>
      <c r="D10" s="19">
        <v>50</v>
      </c>
      <c r="E10" s="5">
        <v>182</v>
      </c>
      <c r="F10" s="6">
        <v>0.82</v>
      </c>
      <c r="G10" s="9">
        <f t="shared" si="0"/>
        <v>7462</v>
      </c>
      <c r="H10" s="7"/>
    </row>
    <row r="11" spans="1:8" s="4" customFormat="1" ht="16.899999999999999" customHeight="1" x14ac:dyDescent="0.25">
      <c r="A11" s="11">
        <v>9</v>
      </c>
      <c r="B11" s="3" t="s">
        <v>9</v>
      </c>
      <c r="C11" s="19">
        <v>190000</v>
      </c>
      <c r="D11" s="19">
        <v>100</v>
      </c>
      <c r="E11" s="5">
        <v>1900</v>
      </c>
      <c r="F11" s="6">
        <v>4.51</v>
      </c>
      <c r="G11" s="9">
        <f t="shared" si="0"/>
        <v>856900</v>
      </c>
      <c r="H11" s="7"/>
    </row>
    <row r="12" spans="1:8" s="4" customFormat="1" ht="16.899999999999999" customHeight="1" x14ac:dyDescent="0.25">
      <c r="A12" s="11">
        <v>10</v>
      </c>
      <c r="B12" s="3" t="s">
        <v>10</v>
      </c>
      <c r="C12" s="19">
        <v>32300</v>
      </c>
      <c r="D12" s="19">
        <v>100</v>
      </c>
      <c r="E12" s="5">
        <v>323</v>
      </c>
      <c r="F12" s="6">
        <v>3.6999</v>
      </c>
      <c r="G12" s="9">
        <f t="shared" si="0"/>
        <v>119506.77</v>
      </c>
      <c r="H12" s="7"/>
    </row>
    <row r="13" spans="1:8" s="4" customFormat="1" ht="16.899999999999999" customHeight="1" x14ac:dyDescent="0.25">
      <c r="A13" s="11">
        <v>11</v>
      </c>
      <c r="B13" s="3" t="s">
        <v>11</v>
      </c>
      <c r="C13" s="19">
        <v>22500</v>
      </c>
      <c r="D13" s="19">
        <v>50</v>
      </c>
      <c r="E13" s="5">
        <v>450</v>
      </c>
      <c r="F13" s="6">
        <v>1.2527999999999999</v>
      </c>
      <c r="G13" s="9">
        <f t="shared" si="0"/>
        <v>28187.999999999996</v>
      </c>
      <c r="H13" s="7"/>
    </row>
    <row r="14" spans="1:8" s="4" customFormat="1" ht="16.899999999999999" customHeight="1" x14ac:dyDescent="0.25">
      <c r="A14" s="11">
        <v>12</v>
      </c>
      <c r="B14" s="3" t="s">
        <v>12</v>
      </c>
      <c r="C14" s="19">
        <v>21410</v>
      </c>
      <c r="D14" s="19">
        <v>10</v>
      </c>
      <c r="E14" s="5">
        <v>2141</v>
      </c>
      <c r="F14" s="6">
        <v>2.6568000000000001</v>
      </c>
      <c r="G14" s="9">
        <f t="shared" si="0"/>
        <v>56882.088000000003</v>
      </c>
      <c r="H14" s="7"/>
    </row>
    <row r="15" spans="1:8" s="4" customFormat="1" ht="16.899999999999999" customHeight="1" x14ac:dyDescent="0.25">
      <c r="A15" s="11">
        <v>13</v>
      </c>
      <c r="B15" s="3" t="s">
        <v>13</v>
      </c>
      <c r="C15" s="19">
        <v>76</v>
      </c>
      <c r="D15" s="19">
        <v>1</v>
      </c>
      <c r="E15" s="5">
        <v>76</v>
      </c>
      <c r="F15" s="6">
        <v>164</v>
      </c>
      <c r="G15" s="9">
        <f t="shared" si="0"/>
        <v>12464</v>
      </c>
      <c r="H15" s="7"/>
    </row>
    <row r="16" spans="1:8" s="4" customFormat="1" ht="16.899999999999999" customHeight="1" x14ac:dyDescent="0.25">
      <c r="A16" s="11">
        <v>14</v>
      </c>
      <c r="B16" s="3" t="s">
        <v>14</v>
      </c>
      <c r="C16" s="19">
        <v>3920</v>
      </c>
      <c r="D16" s="19">
        <v>10</v>
      </c>
      <c r="E16" s="5">
        <v>392</v>
      </c>
      <c r="F16" s="6">
        <v>9.6659999999999986</v>
      </c>
      <c r="G16" s="9">
        <f t="shared" si="0"/>
        <v>37890.719999999994</v>
      </c>
      <c r="H16" s="7"/>
    </row>
    <row r="17" spans="1:8" s="4" customFormat="1" ht="16.899999999999999" customHeight="1" x14ac:dyDescent="0.25">
      <c r="A17" s="11">
        <v>15</v>
      </c>
      <c r="B17" s="3" t="s">
        <v>15</v>
      </c>
      <c r="C17" s="19">
        <v>4994</v>
      </c>
      <c r="D17" s="19">
        <v>2</v>
      </c>
      <c r="E17" s="5">
        <v>2497</v>
      </c>
      <c r="F17" s="6">
        <v>95.007599999999996</v>
      </c>
      <c r="G17" s="9">
        <f t="shared" si="0"/>
        <v>474467.95439999999</v>
      </c>
      <c r="H17" s="7"/>
    </row>
    <row r="18" spans="1:8" s="4" customFormat="1" ht="16.899999999999999" customHeight="1" x14ac:dyDescent="0.25">
      <c r="A18" s="11">
        <v>16</v>
      </c>
      <c r="B18" s="3" t="s">
        <v>16</v>
      </c>
      <c r="C18" s="19">
        <v>1119</v>
      </c>
      <c r="D18" s="19">
        <v>1</v>
      </c>
      <c r="E18" s="5">
        <v>1119</v>
      </c>
      <c r="F18" s="6">
        <v>451.10519999999997</v>
      </c>
      <c r="G18" s="9">
        <f t="shared" si="0"/>
        <v>504786.71879999997</v>
      </c>
      <c r="H18" s="7"/>
    </row>
    <row r="19" spans="1:8" s="4" customFormat="1" ht="16.899999999999999" customHeight="1" x14ac:dyDescent="0.25">
      <c r="A19" s="11">
        <v>17</v>
      </c>
      <c r="B19" s="3" t="s">
        <v>21</v>
      </c>
      <c r="C19" s="19">
        <v>25644</v>
      </c>
      <c r="D19" s="19">
        <v>1</v>
      </c>
      <c r="E19" s="5">
        <v>25644</v>
      </c>
      <c r="F19" s="6">
        <v>50.76</v>
      </c>
      <c r="G19" s="9">
        <f t="shared" si="0"/>
        <v>1301689.44</v>
      </c>
      <c r="H19" s="7"/>
    </row>
    <row r="20" spans="1:8" s="4" customFormat="1" ht="16.899999999999999" customHeight="1" x14ac:dyDescent="0.25">
      <c r="A20" s="11">
        <v>18</v>
      </c>
      <c r="B20" s="3" t="s">
        <v>17</v>
      </c>
      <c r="C20" s="19">
        <v>1350</v>
      </c>
      <c r="D20" s="19">
        <v>30</v>
      </c>
      <c r="E20" s="5">
        <v>45</v>
      </c>
      <c r="F20" s="6">
        <v>12.71</v>
      </c>
      <c r="G20" s="9">
        <f t="shared" si="0"/>
        <v>17158.5</v>
      </c>
      <c r="H20" s="7"/>
    </row>
    <row r="21" spans="1:8" s="17" customFormat="1" ht="22.5" customHeight="1" x14ac:dyDescent="0.25">
      <c r="A21" s="16"/>
      <c r="B21" s="15" t="s">
        <v>22</v>
      </c>
      <c r="C21" s="16"/>
      <c r="D21" s="16"/>
      <c r="E21" s="16"/>
      <c r="F21" s="16"/>
      <c r="G21" s="20">
        <f>SUM(G3:G20)</f>
        <v>3806313.4831999997</v>
      </c>
    </row>
  </sheetData>
  <autoFilter ref="A2:G20" xr:uid="{BFC8F49C-194C-4B09-B9AD-4694B68744CD}"/>
  <pageMargins left="0.39370078740157483" right="0.39370078740157483" top="0.74803149606299213" bottom="0.39370078740157483" header="0.31496062992125984" footer="0.31496062992125984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Таблиця для специфікації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j.vityuk</dc:creator>
  <cp:lastModifiedBy>Олег Корж</cp:lastModifiedBy>
  <cp:lastPrinted>2025-04-01T06:56:19Z</cp:lastPrinted>
  <dcterms:created xsi:type="dcterms:W3CDTF">2015-06-05T18:19:34Z</dcterms:created>
  <dcterms:modified xsi:type="dcterms:W3CDTF">2025-04-25T10:27:21Z</dcterms:modified>
</cp:coreProperties>
</file>